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LBM Informática\Desktop\LICITAÇÃO 2021\PREGÃO\SERRALHERIA\"/>
    </mc:Choice>
  </mc:AlternateContent>
  <xr:revisionPtr revIDLastSave="0" documentId="13_ncr:1_{8B3AF702-7268-4BB9-97FF-43F1D534FCD1}" xr6:coauthVersionLast="46" xr6:coauthVersionMax="46" xr10:uidLastSave="{00000000-0000-0000-0000-000000000000}"/>
  <bookViews>
    <workbookView xWindow="-120" yWindow="-120" windowWidth="20730" windowHeight="11160" tabRatio="759" xr2:uid="{00000000-000D-0000-FFFF-FFFF00000000}"/>
  </bookViews>
  <sheets>
    <sheet name="ARP - SERRALHEIRIA 2021 " sheetId="9" r:id="rId1"/>
  </sheets>
  <definedNames>
    <definedName name="_xlnm.Print_Area" localSheetId="0">'ARP - SERRALHEIRIA 2021 '!$A$2:$I$160</definedName>
    <definedName name="_xlnm.Print_Titles" localSheetId="0">'ARP - SERRALHEIRIA 2021 '!$A:$I,'ARP - SERRALHEIRIA 2021 '!$1:$14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4" i="9" l="1"/>
  <c r="I143" i="9"/>
  <c r="I142" i="9"/>
  <c r="I141" i="9"/>
  <c r="I140" i="9"/>
  <c r="I139" i="9"/>
  <c r="I138" i="9"/>
  <c r="I137" i="9"/>
  <c r="I136" i="9"/>
  <c r="I135" i="9"/>
  <c r="I134" i="9"/>
  <c r="I133" i="9"/>
  <c r="I132" i="9"/>
  <c r="I131" i="9"/>
  <c r="I130" i="9"/>
  <c r="I129" i="9"/>
  <c r="I128" i="9"/>
  <c r="I127" i="9"/>
  <c r="I126" i="9"/>
  <c r="I125" i="9"/>
  <c r="I124" i="9"/>
  <c r="I123" i="9"/>
  <c r="I122" i="9"/>
  <c r="I121" i="9"/>
  <c r="I120" i="9"/>
  <c r="I119" i="9"/>
  <c r="I118" i="9"/>
  <c r="I117" i="9"/>
  <c r="I116" i="9"/>
  <c r="I115" i="9"/>
  <c r="I114" i="9"/>
  <c r="I113" i="9"/>
  <c r="I112" i="9"/>
  <c r="I111" i="9"/>
  <c r="I110" i="9"/>
  <c r="I109" i="9"/>
  <c r="I108" i="9"/>
  <c r="I107" i="9"/>
  <c r="I106" i="9"/>
  <c r="I105" i="9"/>
  <c r="I104" i="9"/>
  <c r="I103" i="9"/>
  <c r="I102" i="9"/>
  <c r="I101" i="9"/>
  <c r="I100" i="9"/>
  <c r="I99" i="9"/>
  <c r="I98" i="9"/>
  <c r="I97" i="9"/>
  <c r="I96" i="9"/>
  <c r="I95" i="9"/>
  <c r="I94" i="9"/>
  <c r="I93" i="9"/>
  <c r="I92" i="9"/>
  <c r="I91" i="9"/>
  <c r="I90" i="9"/>
  <c r="I89" i="9"/>
  <c r="I88" i="9"/>
  <c r="I87" i="9"/>
  <c r="I86" i="9"/>
  <c r="I85" i="9"/>
  <c r="I84" i="9"/>
  <c r="I83" i="9"/>
  <c r="I82" i="9"/>
  <c r="I81" i="9"/>
  <c r="I80" i="9"/>
  <c r="I79" i="9"/>
  <c r="I78" i="9"/>
  <c r="I77" i="9"/>
  <c r="I76" i="9"/>
  <c r="I75" i="9"/>
  <c r="I74" i="9"/>
  <c r="I73" i="9"/>
  <c r="I72" i="9"/>
  <c r="I71" i="9"/>
  <c r="I70" i="9"/>
  <c r="I69" i="9"/>
  <c r="I68" i="9"/>
  <c r="I67" i="9"/>
  <c r="I66" i="9"/>
  <c r="I65" i="9"/>
  <c r="I64" i="9"/>
  <c r="I63" i="9"/>
  <c r="I62" i="9"/>
  <c r="I61" i="9"/>
  <c r="I60" i="9"/>
  <c r="I59" i="9"/>
  <c r="I58" i="9"/>
  <c r="I57" i="9"/>
  <c r="I56" i="9"/>
  <c r="I55" i="9"/>
  <c r="I54" i="9"/>
  <c r="I53" i="9"/>
  <c r="I52" i="9"/>
  <c r="I51" i="9"/>
  <c r="I50" i="9"/>
  <c r="I49" i="9" l="1"/>
  <c r="I48" i="9"/>
  <c r="I47" i="9"/>
  <c r="I46" i="9"/>
  <c r="I45" i="9"/>
  <c r="I44" i="9"/>
  <c r="I43" i="9"/>
  <c r="I42" i="9"/>
  <c r="I41" i="9"/>
  <c r="I40" i="9"/>
  <c r="I39" i="9"/>
  <c r="I38" i="9"/>
  <c r="I37" i="9"/>
  <c r="I36" i="9"/>
  <c r="I35" i="9"/>
  <c r="I34" i="9"/>
  <c r="I33" i="9"/>
  <c r="I32" i="9"/>
  <c r="I31" i="9"/>
  <c r="I30" i="9"/>
  <c r="I29" i="9"/>
  <c r="I26" i="9" l="1"/>
  <c r="I18" i="9"/>
  <c r="I25" i="9"/>
  <c r="I24" i="9"/>
  <c r="I23" i="9"/>
  <c r="I22" i="9"/>
  <c r="I21" i="9"/>
  <c r="I20" i="9"/>
  <c r="I19" i="9"/>
  <c r="I27" i="9"/>
  <c r="I28" i="9"/>
  <c r="I17" i="9"/>
  <c r="I16" i="9"/>
  <c r="I15" i="9" l="1"/>
  <c r="I146" i="9" s="1"/>
</calcChain>
</file>

<file path=xl/sharedStrings.xml><?xml version="1.0" encoding="utf-8"?>
<sst xmlns="http://schemas.openxmlformats.org/spreadsheetml/2006/main" count="328" uniqueCount="205">
  <si>
    <t>PLANILHA ORÇAMENTÁRIA DE CUSTOS</t>
  </si>
  <si>
    <t>PREFEITURA / INSTITUIÇÃO: PREFEITURA MUNICIPAL DE DOM JOAQUIM</t>
  </si>
  <si>
    <t>FOLHAS: UMA FOLHA</t>
  </si>
  <si>
    <r>
      <t>LOCAL:</t>
    </r>
    <r>
      <rPr>
        <b/>
        <sz val="10"/>
        <rFont val="Arial"/>
        <family val="2"/>
      </rPr>
      <t xml:space="preserve"> DOM JOAQUIM - MG</t>
    </r>
  </si>
  <si>
    <t xml:space="preserve">FORMA DE EXECUÇÃO: </t>
  </si>
  <si>
    <t>(    )</t>
  </si>
  <si>
    <t>ADMINISTRAÇÃO DIRETA</t>
  </si>
  <si>
    <t>( X )</t>
  </si>
  <si>
    <t>ADMINISTRAÇÃO INDIRETA</t>
  </si>
  <si>
    <t>BDI  Proposto:</t>
  </si>
  <si>
    <t>ITEM</t>
  </si>
  <si>
    <t>CÓDIGO</t>
  </si>
  <si>
    <t>DESCRIÇÃO</t>
  </si>
  <si>
    <t>UNIDADE</t>
  </si>
  <si>
    <t>QUANTIDADE</t>
  </si>
  <si>
    <t>PREÇO UNITÁRIO S/ LDI</t>
  </si>
  <si>
    <t>PREÇO UNITÁRIO C/ LDI</t>
  </si>
  <si>
    <t>PREÇO TOTAL</t>
  </si>
  <si>
    <t>DEMOLIÇÃO, CARGA E TRANSPORTE DE PAVIMENTAÇÃO EXISTENTE</t>
  </si>
  <si>
    <t>-</t>
  </si>
  <si>
    <t>M</t>
  </si>
  <si>
    <t>KG</t>
  </si>
  <si>
    <t>M2</t>
  </si>
  <si>
    <t>UND</t>
  </si>
  <si>
    <t>KEOMAN TÁRIK NASCIMENTO SANTOS</t>
  </si>
  <si>
    <t>Engenheiro Civil - Crea-MG: 206.059D</t>
  </si>
  <si>
    <t>PRAZO DE EXECUÇÃO: 12 MESES - SOB DEMANDA MUNICIPAL APRESENTADA</t>
  </si>
  <si>
    <t>COMPOSIÇÃO</t>
  </si>
  <si>
    <t>PLANILHA ATA DE REGISTRO DE PREÇO SERVIÇOS DE SERRALHERIA</t>
  </si>
  <si>
    <t>DESCRIÇÃO DOS SERVIÇOS</t>
  </si>
  <si>
    <t>Dom Joaquim, 05 de janeiro de 2021.</t>
  </si>
  <si>
    <t>TOTAL ESTIMADO PARA OS SERVIÇOS DE SERRALHERIA:</t>
  </si>
  <si>
    <t xml:space="preserve">ABRIGO PARA PONTO DE PARADA DE ÔNIBUS: DIMENSÕES: 3,00M (COMPRIMENTO) X 1,82M (LARGURA) X 2,20M (ALTURA) INCLUSIVE COBERTURA EM POLICARBONATO ESP.: 3MM- CONFORME PROJETO PADRÃO </t>
  </si>
  <si>
    <t>RO-42216</t>
  </si>
  <si>
    <t>MATA-BURRO EM TRILHOS TIPO OC.MB-01  COMPOSTO COM DOIS MÓDULOS, COM MEDIDAS DE COMPRIMENTO DE 2,40METROS E DE LARGURA DE 3,00 METROS, COM CHAPAS DE AÇO COM ESPESSURA DE 5,00 MM DOBRADAS EM U, COM CAPACIDADE PARA SUPORTAR CARGA COM 9,0 TONELADAS POR EIXO DE PBT. (EXECUÇÃO, INCLUINDO FORNECIMENTO E TRANSPORTE ATÉ O LOCAL)</t>
  </si>
  <si>
    <t>DATA:05/01/2021</t>
  </si>
  <si>
    <t xml:space="preserve">FORNECIMENTO, FABRICAÇÃO, TRANSPORTE E MONTAGEM DE ESTRUTURA METÁLICA EM PERFIS LAMINADOS, INCLUSIVE PINTURA PRIMER
</t>
  </si>
  <si>
    <t>EST-MET-005</t>
  </si>
  <si>
    <t>EST-MET-010</t>
  </si>
  <si>
    <t>FORNECIMENTO, FABRICAÇÃO, TRANSPORTE E MONTAGEM DE ESTRUTURA METÁLICA EM PERFIS SOLDADOS, INCLUSIVE PINTURA PRIMER</t>
  </si>
  <si>
    <t>FORNECIMENTO, FABRICAÇÃO, TRANSPORTE E MONTAGEM DE ESTRUTURA METÁLICA EM PERFIS TUBULARES, INCLUSIVE PINTURA PRIMER</t>
  </si>
  <si>
    <t>EST-MET-015</t>
  </si>
  <si>
    <t>EST-MET-030</t>
  </si>
  <si>
    <t xml:space="preserve">FORNECIMENTO, FABRICAÇÃO, TRANSPORTE E MONTAGEM DE ESTRUTURA METÁLICA PARA TELHADO EM AÇO SAC-41, PINTADA
</t>
  </si>
  <si>
    <t>FORNECIMENTO, FABRICAÇÃO, TRANSPORTE E MONTAGEM DE ESTRUTURA METÁLICA PARA TELHADO SOBRE LAJE PARA TELHAS CERÂMICAS, INCLUSIVE PINTURA PRIMER</t>
  </si>
  <si>
    <t>EST-MET-040</t>
  </si>
  <si>
    <t xml:space="preserve">FORNECIMENTO, FABRICAÇÃO, TRANSPORTE E MONTAGEM DE ESTRUTURA METÁLICA PARA TELHADO SOBRE LAJE PARA TELHAS METÁLICAS, INCLUSIVE PINTURA PRIMER
</t>
  </si>
  <si>
    <t>EST-MET-035</t>
  </si>
  <si>
    <t>CORRIMÃO DUPLO EM TUBO DE AÇO INOX D = 1 1/2" - FIXADO EM ALVENARIA</t>
  </si>
  <si>
    <t>SER-COR-030</t>
  </si>
  <si>
    <t>CORRIMÃO DUPLO EM TUBO GALVANIZADO DIN 2440, D = 1 1/2" - FIXADO EM ALVENARIA</t>
  </si>
  <si>
    <t>SER-COR-007</t>
  </si>
  <si>
    <t>CORRIMÃO SIMPLES EM TUBO DE AÇO INOX D = 1 1/2" - FIXADO EM ALVENARIA</t>
  </si>
  <si>
    <t>SER-COR-020</t>
  </si>
  <si>
    <t>CORRIMÃO SIMPLES EM TUBO GALVANIZADO DIN 2440, D = 1 1/2" - FIXADO EM ALVENARIA</t>
  </si>
  <si>
    <t>SER-COR-005</t>
  </si>
  <si>
    <t>CORRIMÃO SIMPLES EM TUBO GALVANIZADO DIN 2440, D = 1 1/2" - FIXADO EM PISO</t>
  </si>
  <si>
    <t>SER-COR-006</t>
  </si>
  <si>
    <t>ESCADA MARINHEIRO - TUBO GALVANIZADO D = 3/4" E D = 1/2"</t>
  </si>
  <si>
    <t>SER-ESC-010</t>
  </si>
  <si>
    <t>ESCADA MARINHEIRO COM GRADIL PROTETOR - D = 3/4"</t>
  </si>
  <si>
    <t xml:space="preserve">SER-ESC-005 </t>
  </si>
  <si>
    <t>SER-GRA-005</t>
  </si>
  <si>
    <t>SER-JAN-005</t>
  </si>
  <si>
    <t>SER-JAN-006</t>
  </si>
  <si>
    <t>SER-JAN-007</t>
  </si>
  <si>
    <t>GRELHA EM CANTONEIRA DE AÇO 5/8" X 5/8" X 1/8" E FERRO DE  1/2" ESPAÇADOS DE 4 CM, L = 30 CM</t>
  </si>
  <si>
    <t>SER-GRE-005</t>
  </si>
  <si>
    <t>GUARDA-CORPO EM AÇO GALVANIZADO DIN 2440, D = 2", COM SUBDIVISÕES EM TUBO DE AÇO D = 1/2", H = 1,05 M - COM CORRIMÃO DUPLO DE TUBO DE AÇO GALVANIZADO DE D = 1 1/2"</t>
  </si>
  <si>
    <t>SER-COR-011</t>
  </si>
  <si>
    <t>GUARDA-CORPO EM AÇO GALVANIZADO DIN 2440, D = 2", COM SUBDIVISÕES EM TUBO DE AÇO D = 1/2", H = 1,05 M - COM CORRIMÃO SIMPLES DE TUBO DE AÇO GALVANIZADO DE D = 1 1/2"</t>
  </si>
  <si>
    <t>SER-COR-010</t>
  </si>
  <si>
    <t>GUARDA-CORPO EM AÇO INOX D = 1 1/2", COM SUBDIVISÕES EM TUBO DE AÇO INOX D = 1/2", H = 1,05 M</t>
  </si>
  <si>
    <t>SER-COR-045</t>
  </si>
  <si>
    <t>GUARDA-CORPO EM AÇO INOX D = 1 1/2", COM SUBDIVISÕES EM TUBO DE AÇO INOX D = 1/2", H = 1,05 M - COM CORRIMÃO DUPLO DE TUBO DE AÇO INOX D = 1 1/2"</t>
  </si>
  <si>
    <t>SER-COR-040</t>
  </si>
  <si>
    <t>GUARDA-CORPO EM AÇO INOX D = 1 1/2", COM SUBDIVISÕES EM TUBO DE AÇO INOX D = 1/2", H = 1,05 M - COM CORRIMÃO SIMPLES DE TUBO DE AÇO INOX D = 1 1/2"</t>
  </si>
  <si>
    <t>SER-COR-035</t>
  </si>
  <si>
    <t>GUARDA-CORPO EM TUBO GALVANIZADO DIN 2440 D = 2", COM SUBDIVISÕES EM TUBO DE AÇO D = 1/2", H = 1,05 M</t>
  </si>
  <si>
    <t>SER-COR-015</t>
  </si>
  <si>
    <t xml:space="preserve">MASTRO DE PÁTIO PARA BANDEIRA, EM TUBO GALVANIZADO 2" - H = 6,00 M </t>
  </si>
  <si>
    <t>SER-MAS-005</t>
  </si>
  <si>
    <t>MASTRO PARA FACHADA</t>
  </si>
  <si>
    <t>SER-MAS-010</t>
  </si>
  <si>
    <t>MASTROS DE PÁTIO PARA BANDEIRAS (H = 2,00 M E 6,00 M E DE 1,00 M E 9,00 M)</t>
  </si>
  <si>
    <t>CJ</t>
  </si>
  <si>
    <t>SER-MAS-015</t>
  </si>
  <si>
    <t xml:space="preserve">PORTA EM PERFIL E CHAPA METÁLICA </t>
  </si>
  <si>
    <t>SER-POR-035</t>
  </si>
  <si>
    <t>PORTÃO DE FERRO PADRÃO, EM CHAPA (TIPO LAMBRI), COLOCADO COM CADEADO</t>
  </si>
  <si>
    <t xml:space="preserve">SER-POR-050 </t>
  </si>
  <si>
    <t>PORTÃO DE GRADE COLOCADO COM CADEADO</t>
  </si>
  <si>
    <t>SER-POR-055</t>
  </si>
  <si>
    <t>PORTÃO DE TUBO DE FERRO COLOCADO COM CADEADO</t>
  </si>
  <si>
    <t>SER-POR-060</t>
  </si>
  <si>
    <t>PORTÃO EM PERFIL E CHAPA METÁLICA COLOCADO COM CADEADO</t>
  </si>
  <si>
    <t>SER-POR-070</t>
  </si>
  <si>
    <t>JANELA BASCULANTE METÁLICA EM QUADRO CANTONEIRA 3/4"X 3/4" X 1/8" COM TELA MOSQUITEIRO - PADRÃO SEDS</t>
  </si>
  <si>
    <t>JANELA DE FERRO - PADRÃO SEDS</t>
  </si>
  <si>
    <t xml:space="preserve">JANELA DE FERRO E METALON COM CHAPA E GRADE - PADRÃO SEDS </t>
  </si>
  <si>
    <t>JANELA EM GRADE - PADRÃO SEDS</t>
  </si>
  <si>
    <t>JANELA EM GRADE DE FERRO EM BARRAS TRANSVERSAIS DE FERRO CHATO SAE 1045 2" X 5/16" - PADRÃO SEDS</t>
  </si>
  <si>
    <t>JANELA EM GRADE E TELA - PADRÃO SEDS</t>
  </si>
  <si>
    <t>JANELA FIXA EM CHAPA - PADRÃO SEDS</t>
  </si>
  <si>
    <t>SEDS-ESQ-025</t>
  </si>
  <si>
    <t>SEDS-ESQ-030</t>
  </si>
  <si>
    <t>SEDS-ESQ-020</t>
  </si>
  <si>
    <t>SEDS-ESQ-060</t>
  </si>
  <si>
    <t>SEDS-ESQ-065</t>
  </si>
  <si>
    <t>SEDS-ESQ-010</t>
  </si>
  <si>
    <t>SEDS-ESQ-040</t>
  </si>
  <si>
    <t>GUARDA-CORPO - PADRÃO SEDS</t>
  </si>
  <si>
    <t>SEDS-COR-005</t>
  </si>
  <si>
    <t>BOCA DE LOBO SIMPLES (TIPO A - FERRO FUNDIDO), QUADRO, GRELHA E CANTONEIRA</t>
  </si>
  <si>
    <t>DRE-BOC-005</t>
  </si>
  <si>
    <t xml:space="preserve"> GRELHA EM BARRA REDONDA DN 12,5MM (1/2") E REQUADRO EM BARRA REDONDA DN 20MM (3/4") COM UMA (1) DEMÃO DE FUNDO ANTICORROSIVO E DUAS (2) DEMÃOS DE PINTURA ESMALTE</t>
  </si>
  <si>
    <t>ED-14725</t>
  </si>
  <si>
    <t>TAMPÃO DE FERRO FUNDIDO PARA POÇO DE VISITA</t>
  </si>
  <si>
    <t>DRE-TAM-005</t>
  </si>
  <si>
    <t>RUFO E CONTRA-RUFO DE CHAPA GALVANIZADA Nº. 24, DESENVOLVIMENTO = 15 CM</t>
  </si>
  <si>
    <t>RUFO E CONTRA-RUFO DE CHAPA GALVANIZADA Nº. 24, DESENVOLVIMENTO = 20 CM</t>
  </si>
  <si>
    <t>RUFO E CONTRA-RUFO DE CHAPA GALVANIZADA Nº. 24, DESENVOLVIMENTO = 25 CM</t>
  </si>
  <si>
    <t>RUFO E CONTRA-RUFO DE CHAPA GALVANIZADA Nº. 24, DESENVOLVIMENTO = 33 CM</t>
  </si>
  <si>
    <t>RUFO E CONTRA-RUFO DE CHAPA GALVANIZADA Nº. 24, DESENVOLVIMENTO = 50 CM</t>
  </si>
  <si>
    <t>RUFO E CONTRA-RUFO DE CHAPA GALVANIZADA Nº. 24, DESENVOLVIMENTO = 60 CM</t>
  </si>
  <si>
    <t>RUFO E CONTRA-RUFO DE CHAPA GALVANIZADA Nº. 24, DESENVOLVIMENTO = 70 CM</t>
  </si>
  <si>
    <t>RUFO E CONTRA-RUFO DE CHAPA GALVANIZADA Nº. 26, DESENVOLVIMENTO = 15 CM</t>
  </si>
  <si>
    <t>RUFO E CONTRA-RUFO DE CHAPA GALVANIZADA Nº. 26, DESENVOLVIMENTO = 20 CM</t>
  </si>
  <si>
    <t>RUFO E CONTRA-RUFO DE CHAPA GALVANIZADA Nº. 26, DESENVOLVIMENTO = 25 CM</t>
  </si>
  <si>
    <t>RUFO E CONTRA-RUFO DE CHAPA GALVANIZADA Nº. 26, DESENVOLVIMENTO = 33 CM</t>
  </si>
  <si>
    <t>PLU-RUF-005</t>
  </si>
  <si>
    <t>PLU-RUF-010</t>
  </si>
  <si>
    <t>PLU-RUF-015</t>
  </si>
  <si>
    <t>PLU-RUF-020</t>
  </si>
  <si>
    <t>PLU-RUF-025</t>
  </si>
  <si>
    <t>PLU-RUF-030</t>
  </si>
  <si>
    <t>PLU-RUF-035</t>
  </si>
  <si>
    <t>PLU-RUF-040</t>
  </si>
  <si>
    <t>PLU-RUF-045</t>
  </si>
  <si>
    <t>PLU-RUF-050</t>
  </si>
  <si>
    <t>PLU-RUF-055</t>
  </si>
  <si>
    <t>CALHA DE CHAPA GALVANIZADA Nº. 22 GSG, DESENVOLVIMENTO = 100 CM</t>
  </si>
  <si>
    <t>CALHA DE CHAPA GALVANIZADA Nº. 22 GSG, DESENVOLVIMENTO = 33 CM</t>
  </si>
  <si>
    <t>CALHA DE CHAPA GALVANIZADA Nº. 22 GSG, DESENVOLVIMENTO = 40 CM</t>
  </si>
  <si>
    <t>CALHA DE CHAPA GALVANIZADA Nº. 22 GSG, DESENVOLVIMENTO = 50 CM</t>
  </si>
  <si>
    <t>CALHA DE CHAPA GALVANIZADA Nº. 22 GSG, DESENVOLVIMENTO = 66 CM</t>
  </si>
  <si>
    <t>CALHA DE CHAPA GALVANIZADA Nº. 22 GSG, DESENVOLVIMENTO = 75 CM</t>
  </si>
  <si>
    <t>CALHA DE CHAPA GALVANIZADA Nº. 24 GSG, DESENVOLVIMENTO  = 100 CM</t>
  </si>
  <si>
    <t>CALHA DE CHAPA GALVANIZADA Nº. 24 GSG, DESENVOLVIMENTO = 33 CM</t>
  </si>
  <si>
    <t>CALHA DE CHAPA GALVANIZADA Nº. 24 GSG, DESENVOLVIMENTO  = 40 CM</t>
  </si>
  <si>
    <t>CALHA DE CHAPA GALVANIZADA Nº. 24 GSG, DESENVOLVIMENTO = 50 CM</t>
  </si>
  <si>
    <t>CALHA DE CHAPA GALVANIZADA Nº. 24 GSG, DESENVOLVIMENTO = 60 CM</t>
  </si>
  <si>
    <t>CALHA DE CHAPA GALVANIZADA Nº. 24 GSG, DESENVOLVIMENTO = 66 CM</t>
  </si>
  <si>
    <t>CALHA DE CHAPA GALVANIZADA Nº. 24 GSG, DESENVOLVIMENTO = 75 CM</t>
  </si>
  <si>
    <t>CALHA DE CHAPA GALVANIZADA Nº. 26 GSG, DESENVOLVIMENTO = 100 CM</t>
  </si>
  <si>
    <t>CALHA DE CHAPA GALVANIZADA Nº. 26 GSG, DESENVOLVIMENTO = 33 CM</t>
  </si>
  <si>
    <t>CALHA DE CHAPA GALVANIZADA Nº. 26 GSG, DESENVOLVIMENTO = 40 CM</t>
  </si>
  <si>
    <t xml:space="preserve">CALHA DE CHAPA GALVANIZADA Nº. 26 GSG, DESENVOLVIMENTO = 50 CM </t>
  </si>
  <si>
    <t>CALHA DE CHAPA GALVANIZADA Nº. 26 GSG, DESENVOLVIMENTO = 66 CM</t>
  </si>
  <si>
    <t>CALHA DE CHAPA GALVANIZADA Nº. 26 GSG, DESENVOLVIMENTO = 75 CM</t>
  </si>
  <si>
    <t>CHAPIM METÁLICO, COM PINGADEIRA, CHAPA GALVANIZADA Nº 24, DESENVOLVIMENTO = 35 CM</t>
  </si>
  <si>
    <t>PLU-CAL-030</t>
  </si>
  <si>
    <t>PLU-CAL-005</t>
  </si>
  <si>
    <t>PLU-CAL-010</t>
  </si>
  <si>
    <t>PLU-CAL-015</t>
  </si>
  <si>
    <t>PLU-CAL-020</t>
  </si>
  <si>
    <t>PLU-CAL-025</t>
  </si>
  <si>
    <t>PLU-CAL-060</t>
  </si>
  <si>
    <t>PLU-CAL-035</t>
  </si>
  <si>
    <t>PLU-CAL-040</t>
  </si>
  <si>
    <t>PLU-CAL-045</t>
  </si>
  <si>
    <t>PLU-CAL-046</t>
  </si>
  <si>
    <t>PLU-CAL-050</t>
  </si>
  <si>
    <t>PLU-CAL-055</t>
  </si>
  <si>
    <t xml:space="preserve">PLU-CAL-090 </t>
  </si>
  <si>
    <t>PLU-CAL-065</t>
  </si>
  <si>
    <t>PLU-CAL-070</t>
  </si>
  <si>
    <t>PLU-CAL-075</t>
  </si>
  <si>
    <t>PLU-CAL-080</t>
  </si>
  <si>
    <t>PLU-CAL-085</t>
  </si>
  <si>
    <t>PLU-CHA-005</t>
  </si>
  <si>
    <t>POSTE DE AÇO PARA ENTRADA DE ENERGIA H = 4,50 M</t>
  </si>
  <si>
    <t>ELE-PAD-115D</t>
  </si>
  <si>
    <t>EQP-ESP-025</t>
  </si>
  <si>
    <t>MASTROS EM TUBO AÇO GALVANIZADO D= 76 MM ( VÔLEI)</t>
  </si>
  <si>
    <t>EQP-ESP-005</t>
  </si>
  <si>
    <t>EQP-ESP-010</t>
  </si>
  <si>
    <t>TRAVE DE GOL EM TUBO GALVANIZADO PARA QUADRA, INCLUSIVE PINTURA</t>
  </si>
  <si>
    <t>TRAVE DE GOL PARA CAMPO DE FUTEBOL, INCLUSIVE PINTURA</t>
  </si>
  <si>
    <t>PAR</t>
  </si>
  <si>
    <t>LIXEIRAS PEV CONFORME PROJETO PADRÃO ( MEIO-AMBIENTE), INCLUSIVE PINTURA</t>
  </si>
  <si>
    <t xml:space="preserve">ALAMBRADO H = 3,20 M, TELA GALVANIZADA FIO 12, # 7,5 CM, TUBO FERRO 50 MM, PAREDE CHAPA 13,, INCLUSIVE UM PORTÃO (180 X 210 CM) E PINTURA
</t>
  </si>
  <si>
    <t>SEE-ALA-005</t>
  </si>
  <si>
    <t>ALAMBRADO H = 4,00 M, TELA GALVANIZADA FIO 12, # 7,5 CM, TUBO FERRO 50 MM, PAREDE CHAPA 13, , INCLUSIVE DOIS PORTÕES (180 X 210 CM E 90 X 210 CM) E PINTURA</t>
  </si>
  <si>
    <t>ALAMBRADO H = 6,00 M, TELA GALVANIZADA FIO 12, # 7,5 CM, TUBO FERRO 50 MM, PAREDE CHAPA 13, INCLUSIVE UM PORTÃO (90 X 210 CM) E PINTURA</t>
  </si>
  <si>
    <t>SEE-ALA-010</t>
  </si>
  <si>
    <t xml:space="preserve">SEE-ALA-015
</t>
  </si>
  <si>
    <t>SERRALHEIRO COM ENCARGOS COMPLEMENTARES ( SERVIÇOS DE REPAROS E SOLDAS DIVERSOS)</t>
  </si>
  <si>
    <t>ED-7830</t>
  </si>
  <si>
    <t>HORA</t>
  </si>
  <si>
    <t>REGIÃO/MÊS DE REFERÊNCIA: SETOP CENTRAL 12/2020 E COMPOSIÇÃO</t>
  </si>
  <si>
    <t>FORNECIMENTO DE JANELA BASCULANTE DE FERRO, INCLUSIVE FERRAGENS E ACESSÓRIOS</t>
  </si>
  <si>
    <t>FORNECIMENTO DE JANELA DE CORRER EM  FERRO, INCLUSIVE FERRAGENS E ACESSÓRIOS</t>
  </si>
  <si>
    <t>FORNECIMENTO DE JANELA EM FERRO, TIPO MAXIM-AR, INCLUSIVE FERRAGENS E ACESSÓRIOS</t>
  </si>
  <si>
    <t xml:space="preserve">FORNECIMENTO DE GRADE FIXA DE FERRO, PARA PROTEÇÃO DE JANELAS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</si>
</sst>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quot;R$&quot;\ #,##0.00"/>
  </numFmts>
  <fonts count="8" x14ac:knownFonts="1">
    <font>
      <sz val="10"/>
      <name val="Arial"/>
    </font>
    <font>
      <b/>
      <sz val="10"/>
      <name val="Arial"/>
      <family val="2"/>
    </font>
    <font>
      <b/>
      <u/>
      <sz val="10"/>
      <name val="Arial"/>
      <family val="2"/>
    </font>
    <font>
      <b/>
      <sz val="10"/>
      <color rgb="FFFF0000"/>
      <name val="Arial"/>
      <family val="2"/>
    </font>
    <font>
      <b/>
      <sz val="8"/>
      <name val="Arial"/>
      <family val="2"/>
    </font>
    <font>
      <sz val="8"/>
      <name val="Arial"/>
      <family val="2"/>
    </font>
    <font>
      <sz val="10"/>
      <name val="Arial"/>
      <family val="2"/>
    </font>
    <font>
      <b/>
      <sz val="10"/>
      <color indexed="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164" fontId="6" fillId="0" borderId="0" applyFont="0" applyFill="0" applyBorder="0" applyAlignment="0" applyProtection="0"/>
    <xf numFmtId="9" fontId="6" fillId="0" borderId="0" applyFont="0" applyFill="0" applyBorder="0" applyAlignment="0" applyProtection="0"/>
  </cellStyleXfs>
  <cellXfs count="117">
    <xf numFmtId="0" fontId="0" fillId="0" borderId="0" xfId="0"/>
    <xf numFmtId="0" fontId="1" fillId="0" borderId="2" xfId="0" applyFont="1" applyFill="1" applyBorder="1" applyAlignment="1">
      <alignment horizontal="center" vertical="center"/>
    </xf>
    <xf numFmtId="0" fontId="0" fillId="0" borderId="0" xfId="0" applyAlignment="1">
      <alignmen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10" fontId="7" fillId="0" borderId="0" xfId="2" applyNumberFormat="1" applyFont="1" applyFill="1" applyBorder="1" applyAlignment="1">
      <alignment horizontal="center" vertical="center"/>
    </xf>
    <xf numFmtId="10" fontId="1" fillId="3" borderId="22" xfId="2" applyNumberFormat="1"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4" fillId="4" borderId="10" xfId="0" applyFont="1" applyFill="1" applyBorder="1" applyAlignment="1">
      <alignment horizontal="left" vertical="center" wrapText="1"/>
    </xf>
    <xf numFmtId="49" fontId="4" fillId="4" borderId="11" xfId="0" applyNumberFormat="1" applyFont="1" applyFill="1" applyBorder="1" applyAlignment="1">
      <alignment horizontal="left" vertical="center" wrapText="1"/>
    </xf>
    <xf numFmtId="2" fontId="4" fillId="4" borderId="11" xfId="1" applyNumberFormat="1" applyFont="1" applyFill="1" applyBorder="1" applyAlignment="1">
      <alignment horizontal="left" vertical="center" wrapText="1"/>
    </xf>
    <xf numFmtId="4" fontId="5" fillId="4" borderId="11" xfId="0" applyNumberFormat="1" applyFont="1" applyFill="1" applyBorder="1" applyAlignment="1">
      <alignment horizontal="left" vertical="center" wrapText="1"/>
    </xf>
    <xf numFmtId="164" fontId="1" fillId="4" borderId="15" xfId="1" applyFont="1" applyFill="1" applyBorder="1" applyAlignment="1">
      <alignment horizontal="left" vertical="center" wrapText="1"/>
    </xf>
    <xf numFmtId="0" fontId="6" fillId="0" borderId="0" xfId="0" applyFont="1" applyFill="1"/>
    <xf numFmtId="0" fontId="5" fillId="0" borderId="10" xfId="0" applyFont="1" applyBorder="1" applyAlignment="1">
      <alignment horizontal="left" vertical="center" wrapText="1"/>
    </xf>
    <xf numFmtId="49" fontId="5" fillId="0" borderId="11" xfId="0" applyNumberFormat="1" applyFont="1" applyFill="1" applyBorder="1" applyAlignment="1">
      <alignment horizontal="center" vertical="center" wrapText="1"/>
    </xf>
    <xf numFmtId="2" fontId="5" fillId="0" borderId="11" xfId="1"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4" fontId="5" fillId="0" borderId="11" xfId="0" applyNumberFormat="1" applyFont="1" applyBorder="1" applyAlignment="1">
      <alignment horizontal="center" vertical="center" wrapText="1"/>
    </xf>
    <xf numFmtId="164" fontId="6" fillId="0" borderId="15" xfId="1" applyFont="1" applyBorder="1" applyAlignment="1">
      <alignment horizontal="center" vertical="center" wrapText="1"/>
    </xf>
    <xf numFmtId="4" fontId="5" fillId="0" borderId="29"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2" xfId="0" applyFont="1" applyBorder="1" applyAlignment="1">
      <alignment vertical="center"/>
    </xf>
    <xf numFmtId="0" fontId="4" fillId="0" borderId="28" xfId="0" applyFont="1" applyBorder="1" applyAlignment="1">
      <alignment vertical="center"/>
    </xf>
    <xf numFmtId="0" fontId="5"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165" fontId="1" fillId="0" borderId="22" xfId="1" applyNumberFormat="1"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33" xfId="0" applyBorder="1" applyAlignment="1">
      <alignment vertical="center"/>
    </xf>
    <xf numFmtId="0" fontId="0" fillId="0" borderId="0" xfId="0" applyBorder="1" applyAlignment="1">
      <alignment vertical="center"/>
    </xf>
    <xf numFmtId="0" fontId="0" fillId="0" borderId="34" xfId="0"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0" fillId="0" borderId="33" xfId="0" applyBorder="1"/>
    <xf numFmtId="0" fontId="0" fillId="0" borderId="0" xfId="0" applyBorder="1"/>
    <xf numFmtId="0" fontId="0" fillId="0" borderId="34" xfId="0" applyBorder="1"/>
    <xf numFmtId="0" fontId="0" fillId="0" borderId="37" xfId="0" applyBorder="1"/>
    <xf numFmtId="0" fontId="0" fillId="0" borderId="4" xfId="0" applyBorder="1"/>
    <xf numFmtId="0" fontId="0" fillId="0" borderId="38" xfId="0" applyBorder="1"/>
    <xf numFmtId="165" fontId="1" fillId="0" borderId="32" xfId="1" applyNumberFormat="1"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left" vertical="center"/>
    </xf>
    <xf numFmtId="0" fontId="4" fillId="0" borderId="33" xfId="0" applyFont="1" applyBorder="1" applyAlignment="1">
      <alignment horizontal="center" vertical="center" wrapText="1"/>
    </xf>
    <xf numFmtId="4" fontId="4" fillId="0" borderId="34" xfId="0" applyNumberFormat="1" applyFont="1" applyBorder="1" applyAlignment="1">
      <alignment horizontal="center" vertical="center" wrapText="1"/>
    </xf>
    <xf numFmtId="165" fontId="1" fillId="0" borderId="34" xfId="1" applyNumberFormat="1" applyFont="1" applyBorder="1" applyAlignment="1">
      <alignment horizontal="center" vertical="center" wrapText="1"/>
    </xf>
    <xf numFmtId="0" fontId="5" fillId="0" borderId="12" xfId="0" applyFont="1" applyFill="1" applyBorder="1" applyAlignment="1">
      <alignment horizontal="left" vertical="center" wrapText="1"/>
    </xf>
    <xf numFmtId="0" fontId="0" fillId="0" borderId="28" xfId="0" applyFill="1" applyBorder="1" applyAlignment="1">
      <alignment vertical="center" wrapText="1"/>
    </xf>
    <xf numFmtId="0" fontId="5" fillId="0" borderId="0" xfId="0" applyFont="1" applyBorder="1" applyAlignment="1">
      <alignment horizontal="center" vertical="center"/>
    </xf>
    <xf numFmtId="0" fontId="0" fillId="0" borderId="0" xfId="0"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5" fillId="0" borderId="11" xfId="0" applyFont="1" applyFill="1" applyBorder="1" applyAlignment="1">
      <alignment horizontal="center" wrapText="1"/>
    </xf>
    <xf numFmtId="164" fontId="5" fillId="0" borderId="15" xfId="1" applyNumberFormat="1" applyFont="1" applyBorder="1" applyAlignment="1">
      <alignment horizontal="center" vertical="center" wrapText="1"/>
    </xf>
    <xf numFmtId="0" fontId="5" fillId="0" borderId="12"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12" xfId="0" applyFont="1" applyFill="1" applyBorder="1" applyAlignment="1">
      <alignment horizontal="left" wrapText="1"/>
    </xf>
    <xf numFmtId="0" fontId="5" fillId="0" borderId="28" xfId="0" applyFont="1" applyFill="1" applyBorder="1" applyAlignment="1">
      <alignment horizontal="left" wrapText="1"/>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wrapText="1"/>
    </xf>
    <xf numFmtId="0" fontId="0" fillId="0" borderId="28" xfId="0" applyFill="1" applyBorder="1" applyAlignment="1">
      <alignment horizontal="left" vertical="center" wrapText="1"/>
    </xf>
    <xf numFmtId="0" fontId="4" fillId="0" borderId="12" xfId="0" applyFont="1" applyBorder="1" applyAlignment="1">
      <alignment horizontal="left" vertical="center"/>
    </xf>
    <xf numFmtId="0" fontId="4" fillId="0" borderId="28" xfId="0" applyFont="1" applyBorder="1" applyAlignment="1">
      <alignment horizontal="left" vertical="center"/>
    </xf>
    <xf numFmtId="0" fontId="5" fillId="0" borderId="0" xfId="0" applyFont="1" applyBorder="1" applyAlignment="1">
      <alignment horizontal="center" vertical="center"/>
    </xf>
    <xf numFmtId="0" fontId="5" fillId="0" borderId="12" xfId="0" applyFont="1" applyBorder="1" applyAlignment="1">
      <alignment horizontal="left" vertical="center" wrapText="1"/>
    </xf>
    <xf numFmtId="0" fontId="5" fillId="0" borderId="28"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0" fillId="0" borderId="35" xfId="0" applyBorder="1" applyAlignment="1">
      <alignment horizontal="center" vertical="center"/>
    </xf>
    <xf numFmtId="0" fontId="5" fillId="0" borderId="36" xfId="0" applyFont="1" applyBorder="1" applyAlignment="1">
      <alignment horizontal="center" vertical="center" wrapText="1"/>
    </xf>
    <xf numFmtId="0" fontId="0" fillId="0" borderId="28" xfId="0" applyFill="1" applyBorder="1" applyAlignment="1">
      <alignment vertical="center" wrapText="1"/>
    </xf>
    <xf numFmtId="0" fontId="4" fillId="0" borderId="12" xfId="0" applyFont="1" applyBorder="1" applyAlignment="1">
      <alignment horizontal="left" vertical="center" wrapText="1"/>
    </xf>
    <xf numFmtId="0" fontId="4" fillId="0" borderId="28" xfId="0" applyFont="1" applyBorder="1" applyAlignment="1">
      <alignment horizontal="left" vertical="center" wrapText="1"/>
    </xf>
    <xf numFmtId="0" fontId="1" fillId="0" borderId="0" xfId="0" applyFont="1" applyFill="1" applyBorder="1" applyAlignment="1">
      <alignment horizontal="center" vertical="center" wrapText="1"/>
    </xf>
    <xf numFmtId="0" fontId="1" fillId="2" borderId="1" xfId="0" applyFont="1" applyFill="1" applyBorder="1" applyAlignment="1">
      <alignment horizontal="right" vertical="center"/>
    </xf>
    <xf numFmtId="0" fontId="1" fillId="2" borderId="3" xfId="0" applyFont="1" applyFill="1" applyBorder="1" applyAlignment="1">
      <alignment horizontal="right" vertical="center"/>
    </xf>
    <xf numFmtId="0" fontId="1" fillId="0" borderId="4" xfId="0" applyFont="1" applyFill="1" applyBorder="1" applyAlignment="1">
      <alignment horizontal="center" vertical="center" wrapText="1"/>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4" fillId="4" borderId="12" xfId="0" applyFont="1" applyFill="1" applyBorder="1" applyAlignment="1">
      <alignment horizontal="left" vertical="center" wrapText="1"/>
    </xf>
    <xf numFmtId="0" fontId="4" fillId="4" borderId="28" xfId="0" applyFont="1" applyFill="1" applyBorder="1" applyAlignment="1">
      <alignment horizontal="left" vertical="center" wrapText="1"/>
    </xf>
    <xf numFmtId="0" fontId="0" fillId="0" borderId="4" xfId="0"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14" xfId="0" applyFont="1" applyFill="1" applyBorder="1" applyAlignment="1">
      <alignment horizontal="righ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1" fillId="0" borderId="11" xfId="0" applyFont="1" applyFill="1" applyBorder="1" applyAlignment="1">
      <alignment horizontal="center" vertical="center"/>
    </xf>
    <xf numFmtId="0" fontId="1" fillId="0" borderId="15"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1" fillId="0" borderId="19" xfId="0" applyFont="1" applyFill="1" applyBorder="1" applyAlignment="1">
      <alignment horizontal="center" vertical="center"/>
    </xf>
    <xf numFmtId="0" fontId="4" fillId="0" borderId="16" xfId="0" applyFont="1" applyFill="1" applyBorder="1" applyAlignment="1">
      <alignment horizontal="center" vertical="center" wrapText="1"/>
    </xf>
    <xf numFmtId="0" fontId="5" fillId="0" borderId="20" xfId="0" applyFont="1" applyBorder="1" applyAlignment="1">
      <alignment horizontal="center" wrapText="1"/>
    </xf>
    <xf numFmtId="0" fontId="4" fillId="0" borderId="17" xfId="0" applyFont="1" applyFill="1" applyBorder="1" applyAlignment="1">
      <alignment horizontal="center" vertical="center" wrapText="1"/>
    </xf>
    <xf numFmtId="0" fontId="5" fillId="0" borderId="21" xfId="0" applyFont="1" applyBorder="1" applyAlignment="1">
      <alignment horizontal="center" wrapText="1"/>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cellXfs>
  <cellStyles count="3">
    <cellStyle name="Normal" xfId="0" builtinId="0"/>
    <cellStyle name="Porcentagem" xfId="2" builtinId="5"/>
    <cellStyle name="Vírgula" xfId="1" builtinId="3"/>
  </cellStyles>
  <dxfs count="0"/>
  <tableStyles count="0" defaultTableStyle="TableStyleMedium2" defaultPivotStyle="PivotStyleLight16"/>
  <colors>
    <mruColors>
      <color rgb="FFFDDD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xdr:row>
      <xdr:rowOff>0</xdr:rowOff>
    </xdr:from>
    <xdr:to>
      <xdr:col>1</xdr:col>
      <xdr:colOff>590551</xdr:colOff>
      <xdr:row>1</xdr:row>
      <xdr:rowOff>1009649</xdr:rowOff>
    </xdr:to>
    <xdr:pic>
      <xdr:nvPicPr>
        <xdr:cNvPr id="2" name="Imagem 1" descr="B:\Dom Joaquim\Auxiliar\606px-Brasão_Dom_Joaquim.png">
          <a:extLst>
            <a:ext uri="{FF2B5EF4-FFF2-40B4-BE49-F238E27FC236}">
              <a16:creationId xmlns:a16="http://schemas.microsoft.com/office/drawing/2014/main" id="{12E00B05-FF3B-4FB4-9FDD-7220FB112F9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1981" t="7909" r="11061" b="12082"/>
        <a:stretch>
          <a:fillRect/>
        </a:stretch>
      </xdr:blipFill>
      <xdr:spPr bwMode="auto">
        <a:xfrm>
          <a:off x="1" y="76200"/>
          <a:ext cx="952500" cy="1009649"/>
        </a:xfrm>
        <a:prstGeom prst="rect">
          <a:avLst/>
        </a:prstGeom>
        <a:noFill/>
        <a:ln>
          <a:noFill/>
        </a:ln>
      </xdr:spPr>
    </xdr:pic>
    <xdr:clientData/>
  </xdr:twoCellAnchor>
  <xdr:twoCellAnchor>
    <xdr:from>
      <xdr:col>2</xdr:col>
      <xdr:colOff>1409699</xdr:colOff>
      <xdr:row>1</xdr:row>
      <xdr:rowOff>0</xdr:rowOff>
    </xdr:from>
    <xdr:to>
      <xdr:col>6</xdr:col>
      <xdr:colOff>914400</xdr:colOff>
      <xdr:row>1</xdr:row>
      <xdr:rowOff>1333500</xdr:rowOff>
    </xdr:to>
    <xdr:sp macro="" textlink="">
      <xdr:nvSpPr>
        <xdr:cNvPr id="3" name="Caixa de texto 57">
          <a:extLst>
            <a:ext uri="{FF2B5EF4-FFF2-40B4-BE49-F238E27FC236}">
              <a16:creationId xmlns:a16="http://schemas.microsoft.com/office/drawing/2014/main" id="{38A68B1A-25DE-4523-B879-9E7F7BE2DB29}"/>
            </a:ext>
          </a:extLst>
        </xdr:cNvPr>
        <xdr:cNvSpPr txBox="1">
          <a:spLocks noChangeArrowheads="1"/>
        </xdr:cNvSpPr>
      </xdr:nvSpPr>
      <xdr:spPr bwMode="auto">
        <a:xfrm>
          <a:off x="2543174" y="76200"/>
          <a:ext cx="5391151"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lnSpc>
              <a:spcPct val="150000"/>
            </a:lnSpc>
            <a:spcAft>
              <a:spcPts val="0"/>
            </a:spcAft>
          </a:pPr>
          <a:r>
            <a:rPr lang="pt-BR" sz="300" b="1">
              <a:effectLst/>
              <a:latin typeface="Arial" panose="020B0604020202020204" pitchFamily="34" charset="0"/>
              <a:ea typeface="Times New Roman" panose="02020603050405020304" pitchFamily="18" charset="0"/>
              <a:cs typeface="Arial" panose="020B0604020202020204" pitchFamily="34" charset="0"/>
            </a:rPr>
            <a:t> </a:t>
          </a:r>
          <a:endParaRPr lang="pt-BR" sz="1200">
            <a:effectLst/>
            <a:latin typeface="Arial" panose="020B0604020202020204" pitchFamily="34" charset="0"/>
            <a:ea typeface="Times New Roman" panose="02020603050405020304" pitchFamily="18" charset="0"/>
            <a:cs typeface="Times New Roman" panose="02020603050405020304" pitchFamily="18" charset="0"/>
          </a:endParaRPr>
        </a:p>
        <a:p>
          <a:pPr algn="ctr">
            <a:lnSpc>
              <a:spcPct val="150000"/>
            </a:lnSpc>
            <a:spcAft>
              <a:spcPts val="0"/>
            </a:spcAft>
          </a:pPr>
          <a:r>
            <a:rPr lang="pt-BR" sz="1800" b="1">
              <a:effectLst/>
              <a:latin typeface="Arial" panose="020B0604020202020204" pitchFamily="34" charset="0"/>
              <a:ea typeface="Times New Roman" panose="02020603050405020304" pitchFamily="18" charset="0"/>
              <a:cs typeface="Arial" panose="020B0604020202020204" pitchFamily="34" charset="0"/>
            </a:rPr>
            <a:t>Prefeitura Municipal de  Dom Joaquim - MG</a:t>
          </a:r>
        </a:p>
        <a:p>
          <a:pPr algn="ctr">
            <a:lnSpc>
              <a:spcPct val="150000"/>
            </a:lnSpc>
            <a:spcAft>
              <a:spcPts val="0"/>
            </a:spcAft>
          </a:pPr>
          <a:r>
            <a:rPr lang="pt-BR" sz="1200" b="1">
              <a:effectLst/>
              <a:latin typeface="Arial" panose="020B0604020202020204" pitchFamily="34" charset="0"/>
              <a:ea typeface="Times New Roman" panose="02020603050405020304" pitchFamily="18" charset="0"/>
              <a:cs typeface="Arial" panose="020B0604020202020204" pitchFamily="34" charset="0"/>
            </a:rPr>
            <a:t>Praça Cônego</a:t>
          </a:r>
          <a:r>
            <a:rPr lang="pt-BR" sz="1200" b="1" baseline="0">
              <a:effectLst/>
              <a:latin typeface="Arial" panose="020B0604020202020204" pitchFamily="34" charset="0"/>
              <a:ea typeface="Times New Roman" panose="02020603050405020304" pitchFamily="18" charset="0"/>
              <a:cs typeface="Arial" panose="020B0604020202020204" pitchFamily="34" charset="0"/>
            </a:rPr>
            <a:t> Firmiano, 40, Centro - Dom Joaquim/MG</a:t>
          </a:r>
        </a:p>
        <a:p>
          <a:pPr algn="ctr">
            <a:lnSpc>
              <a:spcPct val="150000"/>
            </a:lnSpc>
            <a:spcAft>
              <a:spcPts val="0"/>
            </a:spcAft>
          </a:pPr>
          <a:r>
            <a:rPr lang="pt-BR" sz="1200" b="1">
              <a:effectLst/>
              <a:latin typeface="+mn-lt"/>
              <a:ea typeface="+mn-ea"/>
              <a:cs typeface="+mn-cs"/>
            </a:rPr>
            <a:t>CNPJ:</a:t>
          </a:r>
          <a:r>
            <a:rPr lang="pt-BR" sz="1200" b="1" baseline="0">
              <a:effectLst/>
              <a:latin typeface="+mn-lt"/>
              <a:ea typeface="+mn-ea"/>
              <a:cs typeface="+mn-cs"/>
            </a:rPr>
            <a:t> 18.303.198/0001</a:t>
          </a:r>
        </a:p>
        <a:p>
          <a:pPr algn="ctr">
            <a:lnSpc>
              <a:spcPct val="150000"/>
            </a:lnSpc>
            <a:spcAft>
              <a:spcPts val="0"/>
            </a:spcAft>
          </a:pPr>
          <a:endParaRPr lang="pt-BR" sz="12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161"/>
  <sheetViews>
    <sheetView showGridLines="0" showZeros="0" tabSelected="1" view="pageBreakPreview" topLeftCell="A131" zoomScaleNormal="100" zoomScaleSheetLayoutView="100" workbookViewId="0">
      <selection activeCell="A118" sqref="A118:A144"/>
    </sheetView>
  </sheetViews>
  <sheetFormatPr defaultRowHeight="12.75" x14ac:dyDescent="0.2"/>
  <cols>
    <col min="1" max="1" width="5.42578125" bestFit="1" customWidth="1"/>
    <col min="2" max="2" width="11.5703125" customWidth="1"/>
    <col min="3" max="3" width="22.5703125" customWidth="1"/>
    <col min="4" max="4" width="39.85546875" customWidth="1"/>
    <col min="5" max="6" width="12.85546875" customWidth="1"/>
    <col min="7" max="7" width="15.28515625" customWidth="1"/>
    <col min="8" max="8" width="15.5703125" customWidth="1"/>
    <col min="9" max="9" width="17" customWidth="1"/>
  </cols>
  <sheetData>
    <row r="1" spans="1:9" ht="6" customHeight="1" thickBot="1" x14ac:dyDescent="0.25">
      <c r="A1" s="86"/>
      <c r="B1" s="86"/>
      <c r="C1" s="86"/>
      <c r="D1" s="86"/>
      <c r="E1" s="86"/>
      <c r="F1" s="86"/>
      <c r="G1" s="86"/>
      <c r="H1" s="86"/>
      <c r="I1" s="86"/>
    </row>
    <row r="2" spans="1:9" ht="87.75" customHeight="1" thickBot="1" x14ac:dyDescent="0.25">
      <c r="A2" s="87"/>
      <c r="B2" s="88"/>
      <c r="C2" s="89"/>
      <c r="D2" s="89"/>
      <c r="E2" s="89"/>
      <c r="F2" s="89"/>
      <c r="G2" s="89"/>
      <c r="H2" s="89"/>
      <c r="I2" s="90"/>
    </row>
    <row r="3" spans="1:9" ht="6" customHeight="1" thickBot="1" x14ac:dyDescent="0.25">
      <c r="A3" s="86"/>
      <c r="B3" s="86"/>
      <c r="C3" s="86"/>
      <c r="D3" s="86"/>
      <c r="E3" s="86"/>
      <c r="F3" s="86"/>
      <c r="G3" s="86"/>
      <c r="H3" s="86"/>
      <c r="I3" s="86"/>
    </row>
    <row r="4" spans="1:9" ht="20.100000000000001" customHeight="1" thickBot="1" x14ac:dyDescent="0.25">
      <c r="A4" s="91" t="s">
        <v>0</v>
      </c>
      <c r="B4" s="92"/>
      <c r="C4" s="92"/>
      <c r="D4" s="92"/>
      <c r="E4" s="92"/>
      <c r="F4" s="92"/>
      <c r="G4" s="92"/>
      <c r="H4" s="92"/>
      <c r="I4" s="93"/>
    </row>
    <row r="5" spans="1:9" ht="3.75" customHeight="1" thickBot="1" x14ac:dyDescent="0.25">
      <c r="A5" s="1"/>
      <c r="B5" s="1"/>
      <c r="C5" s="1"/>
      <c r="D5" s="1"/>
      <c r="E5" s="1"/>
      <c r="F5" s="1"/>
      <c r="G5" s="1"/>
      <c r="H5" s="1"/>
      <c r="I5" s="1"/>
    </row>
    <row r="6" spans="1:9" s="2" customFormat="1" ht="20.100000000000001" customHeight="1" x14ac:dyDescent="0.2">
      <c r="A6" s="94" t="s">
        <v>1</v>
      </c>
      <c r="B6" s="95"/>
      <c r="C6" s="95"/>
      <c r="D6" s="95"/>
      <c r="E6" s="95"/>
      <c r="F6" s="95"/>
      <c r="G6" s="96" t="s">
        <v>2</v>
      </c>
      <c r="H6" s="97"/>
      <c r="I6" s="98"/>
    </row>
    <row r="7" spans="1:9" s="2" customFormat="1" ht="20.100000000000001" customHeight="1" x14ac:dyDescent="0.2">
      <c r="A7" s="99" t="s">
        <v>28</v>
      </c>
      <c r="B7" s="100"/>
      <c r="C7" s="100"/>
      <c r="D7" s="100"/>
      <c r="E7" s="100"/>
      <c r="F7" s="100"/>
      <c r="G7" s="101" t="s">
        <v>35</v>
      </c>
      <c r="H7" s="102"/>
      <c r="I7" s="103"/>
    </row>
    <row r="8" spans="1:9" s="2" customFormat="1" ht="20.100000000000001" customHeight="1" x14ac:dyDescent="0.2">
      <c r="A8" s="104" t="s">
        <v>3</v>
      </c>
      <c r="B8" s="105"/>
      <c r="C8" s="105"/>
      <c r="D8" s="105"/>
      <c r="E8" s="105"/>
      <c r="F8" s="106" t="s">
        <v>4</v>
      </c>
      <c r="G8" s="106"/>
      <c r="H8" s="106"/>
      <c r="I8" s="107"/>
    </row>
    <row r="9" spans="1:9" ht="20.100000000000001" customHeight="1" x14ac:dyDescent="0.2">
      <c r="A9" s="108" t="s">
        <v>200</v>
      </c>
      <c r="B9" s="109"/>
      <c r="C9" s="109"/>
      <c r="D9" s="109"/>
      <c r="E9" s="109"/>
      <c r="F9" s="106" t="s">
        <v>5</v>
      </c>
      <c r="G9" s="111" t="s">
        <v>6</v>
      </c>
      <c r="H9" s="106" t="s">
        <v>7</v>
      </c>
      <c r="I9" s="113" t="s">
        <v>8</v>
      </c>
    </row>
    <row r="10" spans="1:9" ht="20.100000000000001" customHeight="1" thickBot="1" x14ac:dyDescent="0.25">
      <c r="A10" s="115" t="s">
        <v>26</v>
      </c>
      <c r="B10" s="116"/>
      <c r="C10" s="116"/>
      <c r="D10" s="116"/>
      <c r="E10" s="116"/>
      <c r="F10" s="110"/>
      <c r="G10" s="112"/>
      <c r="H10" s="110"/>
      <c r="I10" s="114"/>
    </row>
    <row r="11" spans="1:9" ht="5.25" customHeight="1" thickBot="1" x14ac:dyDescent="0.25">
      <c r="A11" s="3"/>
      <c r="B11" s="3"/>
      <c r="C11" s="3"/>
      <c r="D11" s="3"/>
      <c r="E11" s="3"/>
      <c r="F11" s="4"/>
      <c r="G11" s="5"/>
      <c r="H11" s="4"/>
      <c r="I11" s="6"/>
    </row>
    <row r="12" spans="1:9" ht="20.100000000000001" customHeight="1" thickBot="1" x14ac:dyDescent="0.25">
      <c r="A12" s="78"/>
      <c r="B12" s="78"/>
      <c r="C12" s="78"/>
      <c r="D12" s="78"/>
      <c r="E12" s="78"/>
      <c r="F12" s="78"/>
      <c r="G12" s="79" t="s">
        <v>9</v>
      </c>
      <c r="H12" s="80"/>
      <c r="I12" s="7">
        <v>0.20699999999999999</v>
      </c>
    </row>
    <row r="13" spans="1:9" ht="6.75" customHeight="1" thickBot="1" x14ac:dyDescent="0.25">
      <c r="A13" s="81"/>
      <c r="B13" s="81"/>
      <c r="C13" s="81"/>
      <c r="D13" s="81"/>
      <c r="E13" s="81"/>
      <c r="F13" s="81"/>
      <c r="G13" s="81"/>
      <c r="H13" s="81"/>
      <c r="I13" s="81"/>
    </row>
    <row r="14" spans="1:9" ht="39" customHeight="1" thickBot="1" x14ac:dyDescent="0.25">
      <c r="A14" s="54" t="s">
        <v>10</v>
      </c>
      <c r="B14" s="55" t="s">
        <v>11</v>
      </c>
      <c r="C14" s="82" t="s">
        <v>12</v>
      </c>
      <c r="D14" s="83"/>
      <c r="E14" s="55" t="s">
        <v>13</v>
      </c>
      <c r="F14" s="55" t="s">
        <v>14</v>
      </c>
      <c r="G14" s="8" t="s">
        <v>15</v>
      </c>
      <c r="H14" s="8" t="s">
        <v>16</v>
      </c>
      <c r="I14" s="9" t="s">
        <v>17</v>
      </c>
    </row>
    <row r="15" spans="1:9" s="15" customFormat="1" x14ac:dyDescent="0.2">
      <c r="A15" s="10"/>
      <c r="B15" s="11"/>
      <c r="C15" s="84" t="s">
        <v>29</v>
      </c>
      <c r="D15" s="85" t="s">
        <v>18</v>
      </c>
      <c r="E15" s="12" t="s">
        <v>19</v>
      </c>
      <c r="F15" s="13"/>
      <c r="G15" s="13"/>
      <c r="H15" s="13"/>
      <c r="I15" s="14">
        <f>SUM(I16:I144)</f>
        <v>860867.10000000021</v>
      </c>
    </row>
    <row r="16" spans="1:9" ht="38.25" customHeight="1" x14ac:dyDescent="0.2">
      <c r="A16" s="16">
        <v>1</v>
      </c>
      <c r="B16" s="17" t="s">
        <v>27</v>
      </c>
      <c r="C16" s="60" t="s">
        <v>32</v>
      </c>
      <c r="D16" s="61"/>
      <c r="E16" s="18" t="s">
        <v>23</v>
      </c>
      <c r="F16" s="19">
        <v>8</v>
      </c>
      <c r="G16" s="19">
        <v>10581.51</v>
      </c>
      <c r="H16" s="20">
        <v>12771.88</v>
      </c>
      <c r="I16" s="57">
        <f>ROUND((F16*H16),2)</f>
        <v>102175.03999999999</v>
      </c>
    </row>
    <row r="17" spans="1:9" ht="71.25" customHeight="1" x14ac:dyDescent="0.2">
      <c r="A17" s="16">
        <v>2</v>
      </c>
      <c r="B17" s="17" t="s">
        <v>33</v>
      </c>
      <c r="C17" s="58" t="s">
        <v>34</v>
      </c>
      <c r="D17" s="59"/>
      <c r="E17" s="18" t="s">
        <v>23</v>
      </c>
      <c r="F17" s="22">
        <v>8</v>
      </c>
      <c r="G17" s="19">
        <v>4827.49</v>
      </c>
      <c r="H17" s="20">
        <v>5826.78</v>
      </c>
      <c r="I17" s="57">
        <f>ROUND((F17*H17),2)</f>
        <v>46614.239999999998</v>
      </c>
    </row>
    <row r="18" spans="1:9" ht="36.75" customHeight="1" x14ac:dyDescent="0.2">
      <c r="A18" s="16">
        <v>3</v>
      </c>
      <c r="B18" s="17" t="s">
        <v>37</v>
      </c>
      <c r="C18" s="58" t="s">
        <v>36</v>
      </c>
      <c r="D18" s="59"/>
      <c r="E18" s="18" t="s">
        <v>21</v>
      </c>
      <c r="F18" s="22">
        <v>3500</v>
      </c>
      <c r="G18" s="19">
        <v>10.5</v>
      </c>
      <c r="H18" s="20">
        <v>12.67</v>
      </c>
      <c r="I18" s="57">
        <f>ROUND((F18*H18),2)</f>
        <v>44345</v>
      </c>
    </row>
    <row r="19" spans="1:9" ht="40.5" customHeight="1" x14ac:dyDescent="0.2">
      <c r="A19" s="16">
        <v>4</v>
      </c>
      <c r="B19" s="17" t="s">
        <v>38</v>
      </c>
      <c r="C19" s="58" t="s">
        <v>39</v>
      </c>
      <c r="D19" s="59"/>
      <c r="E19" s="18" t="s">
        <v>21</v>
      </c>
      <c r="F19" s="22">
        <v>4500</v>
      </c>
      <c r="G19" s="19">
        <v>10.5</v>
      </c>
      <c r="H19" s="20">
        <v>12.67</v>
      </c>
      <c r="I19" s="57">
        <f t="shared" ref="I19:I26" si="0">ROUND((F19*H19),2)</f>
        <v>57015</v>
      </c>
    </row>
    <row r="20" spans="1:9" ht="34.5" customHeight="1" x14ac:dyDescent="0.2">
      <c r="A20" s="16">
        <v>5</v>
      </c>
      <c r="B20" s="17" t="s">
        <v>41</v>
      </c>
      <c r="C20" s="58" t="s">
        <v>40</v>
      </c>
      <c r="D20" s="59"/>
      <c r="E20" s="18" t="s">
        <v>21</v>
      </c>
      <c r="F20" s="22">
        <v>3500</v>
      </c>
      <c r="G20" s="19">
        <v>10.5</v>
      </c>
      <c r="H20" s="20">
        <v>12.67</v>
      </c>
      <c r="I20" s="57">
        <f t="shared" si="0"/>
        <v>44345</v>
      </c>
    </row>
    <row r="21" spans="1:9" ht="44.25" customHeight="1" x14ac:dyDescent="0.2">
      <c r="A21" s="16">
        <v>6</v>
      </c>
      <c r="B21" s="17" t="s">
        <v>42</v>
      </c>
      <c r="C21" s="60" t="s">
        <v>43</v>
      </c>
      <c r="D21" s="61"/>
      <c r="E21" s="18" t="s">
        <v>22</v>
      </c>
      <c r="F21" s="22">
        <v>200</v>
      </c>
      <c r="G21" s="19">
        <v>99.64</v>
      </c>
      <c r="H21" s="20">
        <v>120.27</v>
      </c>
      <c r="I21" s="57">
        <f t="shared" si="0"/>
        <v>24054</v>
      </c>
    </row>
    <row r="22" spans="1:9" ht="36.75" customHeight="1" x14ac:dyDescent="0.2">
      <c r="A22" s="16">
        <v>7</v>
      </c>
      <c r="B22" s="17" t="s">
        <v>45</v>
      </c>
      <c r="C22" s="58" t="s">
        <v>44</v>
      </c>
      <c r="D22" s="59"/>
      <c r="E22" s="18" t="s">
        <v>22</v>
      </c>
      <c r="F22" s="22">
        <v>200</v>
      </c>
      <c r="G22" s="19">
        <v>76.05</v>
      </c>
      <c r="H22" s="20">
        <v>91.79</v>
      </c>
      <c r="I22" s="57">
        <f t="shared" si="0"/>
        <v>18358</v>
      </c>
    </row>
    <row r="23" spans="1:9" ht="39" customHeight="1" x14ac:dyDescent="0.2">
      <c r="A23" s="16">
        <v>8</v>
      </c>
      <c r="B23" s="17" t="s">
        <v>47</v>
      </c>
      <c r="C23" s="60" t="s">
        <v>46</v>
      </c>
      <c r="D23" s="61"/>
      <c r="E23" s="18" t="s">
        <v>22</v>
      </c>
      <c r="F23" s="22">
        <v>200</v>
      </c>
      <c r="G23" s="19">
        <v>50.7</v>
      </c>
      <c r="H23" s="20">
        <v>61.19</v>
      </c>
      <c r="I23" s="57">
        <f t="shared" si="0"/>
        <v>12238</v>
      </c>
    </row>
    <row r="24" spans="1:9" x14ac:dyDescent="0.2">
      <c r="A24" s="16">
        <v>9</v>
      </c>
      <c r="B24" s="17" t="s">
        <v>49</v>
      </c>
      <c r="C24" s="58" t="s">
        <v>48</v>
      </c>
      <c r="D24" s="59"/>
      <c r="E24" s="18" t="s">
        <v>20</v>
      </c>
      <c r="F24" s="22">
        <v>8</v>
      </c>
      <c r="G24" s="19">
        <v>325.31</v>
      </c>
      <c r="H24" s="20">
        <v>392.65</v>
      </c>
      <c r="I24" s="57">
        <f t="shared" si="0"/>
        <v>3141.2</v>
      </c>
    </row>
    <row r="25" spans="1:9" ht="21.75" customHeight="1" x14ac:dyDescent="0.2">
      <c r="A25" s="16">
        <v>10</v>
      </c>
      <c r="B25" s="17" t="s">
        <v>51</v>
      </c>
      <c r="C25" s="58" t="s">
        <v>50</v>
      </c>
      <c r="D25" s="59"/>
      <c r="E25" s="18" t="s">
        <v>20</v>
      </c>
      <c r="F25" s="22">
        <v>60</v>
      </c>
      <c r="G25" s="19">
        <v>108.08</v>
      </c>
      <c r="H25" s="20">
        <v>130.44999999999999</v>
      </c>
      <c r="I25" s="57">
        <f t="shared" si="0"/>
        <v>7827</v>
      </c>
    </row>
    <row r="26" spans="1:9" x14ac:dyDescent="0.2">
      <c r="A26" s="16">
        <v>11</v>
      </c>
      <c r="B26" s="17" t="s">
        <v>53</v>
      </c>
      <c r="C26" s="58" t="s">
        <v>52</v>
      </c>
      <c r="D26" s="59"/>
      <c r="E26" s="18" t="s">
        <v>20</v>
      </c>
      <c r="F26" s="22">
        <v>10</v>
      </c>
      <c r="G26" s="19">
        <v>171.76</v>
      </c>
      <c r="H26" s="20">
        <v>207.31</v>
      </c>
      <c r="I26" s="57">
        <f t="shared" si="0"/>
        <v>2073.1</v>
      </c>
    </row>
    <row r="27" spans="1:9" ht="22.5" customHeight="1" x14ac:dyDescent="0.2">
      <c r="A27" s="16">
        <v>12</v>
      </c>
      <c r="B27" s="17" t="s">
        <v>55</v>
      </c>
      <c r="C27" s="58" t="s">
        <v>54</v>
      </c>
      <c r="D27" s="59"/>
      <c r="E27" s="18" t="s">
        <v>20</v>
      </c>
      <c r="F27" s="22">
        <v>60</v>
      </c>
      <c r="G27" s="19">
        <v>91.76</v>
      </c>
      <c r="H27" s="20">
        <v>110.75</v>
      </c>
      <c r="I27" s="57">
        <f>ROUND((F27*H27),2)</f>
        <v>6645</v>
      </c>
    </row>
    <row r="28" spans="1:9" x14ac:dyDescent="0.2">
      <c r="A28" s="16">
        <v>13</v>
      </c>
      <c r="B28" s="17" t="s">
        <v>57</v>
      </c>
      <c r="C28" s="58" t="s">
        <v>56</v>
      </c>
      <c r="D28" s="59"/>
      <c r="E28" s="18" t="s">
        <v>20</v>
      </c>
      <c r="F28" s="22">
        <v>60</v>
      </c>
      <c r="G28" s="19">
        <v>82.45</v>
      </c>
      <c r="H28" s="20">
        <v>99.52</v>
      </c>
      <c r="I28" s="57">
        <f t="shared" ref="I28:I86" si="1">ROUND((F28*H28),2)</f>
        <v>5971.2</v>
      </c>
    </row>
    <row r="29" spans="1:9" x14ac:dyDescent="0.2">
      <c r="A29" s="16">
        <v>14</v>
      </c>
      <c r="B29" s="17" t="s">
        <v>59</v>
      </c>
      <c r="C29" s="58" t="s">
        <v>58</v>
      </c>
      <c r="D29" s="59"/>
      <c r="E29" s="18" t="s">
        <v>20</v>
      </c>
      <c r="F29" s="22">
        <v>20</v>
      </c>
      <c r="G29" s="19">
        <v>164.35</v>
      </c>
      <c r="H29" s="20">
        <v>198.37</v>
      </c>
      <c r="I29" s="57">
        <f t="shared" si="1"/>
        <v>3967.4</v>
      </c>
    </row>
    <row r="30" spans="1:9" x14ac:dyDescent="0.2">
      <c r="A30" s="16">
        <v>15</v>
      </c>
      <c r="B30" s="17" t="s">
        <v>61</v>
      </c>
      <c r="C30" s="58" t="s">
        <v>60</v>
      </c>
      <c r="D30" s="59"/>
      <c r="E30" s="18" t="s">
        <v>20</v>
      </c>
      <c r="F30" s="22">
        <v>20</v>
      </c>
      <c r="G30" s="19">
        <v>363.88</v>
      </c>
      <c r="H30" s="20">
        <v>439.2</v>
      </c>
      <c r="I30" s="57">
        <f t="shared" si="1"/>
        <v>8784</v>
      </c>
    </row>
    <row r="31" spans="1:9" ht="34.5" customHeight="1" x14ac:dyDescent="0.2">
      <c r="A31" s="16">
        <v>16</v>
      </c>
      <c r="B31" s="17" t="s">
        <v>62</v>
      </c>
      <c r="C31" s="58" t="s">
        <v>204</v>
      </c>
      <c r="D31" s="59"/>
      <c r="E31" s="18" t="s">
        <v>22</v>
      </c>
      <c r="F31" s="22">
        <v>150</v>
      </c>
      <c r="G31" s="19">
        <v>228.54</v>
      </c>
      <c r="H31" s="20">
        <v>275.85000000000002</v>
      </c>
      <c r="I31" s="57">
        <f t="shared" si="1"/>
        <v>41377.5</v>
      </c>
    </row>
    <row r="32" spans="1:9" ht="39" customHeight="1" x14ac:dyDescent="0.2">
      <c r="A32" s="16">
        <v>17</v>
      </c>
      <c r="B32" s="17" t="s">
        <v>63</v>
      </c>
      <c r="C32" s="58" t="s">
        <v>201</v>
      </c>
      <c r="D32" s="59"/>
      <c r="E32" s="18" t="s">
        <v>22</v>
      </c>
      <c r="F32" s="22">
        <v>50</v>
      </c>
      <c r="G32" s="19">
        <v>248.65</v>
      </c>
      <c r="H32" s="20">
        <v>300.12</v>
      </c>
      <c r="I32" s="57">
        <f t="shared" si="1"/>
        <v>15006</v>
      </c>
    </row>
    <row r="33" spans="1:9" ht="32.25" customHeight="1" x14ac:dyDescent="0.2">
      <c r="A33" s="16">
        <v>18</v>
      </c>
      <c r="B33" s="17" t="s">
        <v>64</v>
      </c>
      <c r="C33" s="58" t="s">
        <v>202</v>
      </c>
      <c r="D33" s="59"/>
      <c r="E33" s="18" t="s">
        <v>22</v>
      </c>
      <c r="F33" s="22">
        <v>30</v>
      </c>
      <c r="G33" s="19">
        <v>305.62</v>
      </c>
      <c r="H33" s="20">
        <v>368.88</v>
      </c>
      <c r="I33" s="57">
        <f t="shared" si="1"/>
        <v>11066.4</v>
      </c>
    </row>
    <row r="34" spans="1:9" ht="30.75" customHeight="1" x14ac:dyDescent="0.2">
      <c r="A34" s="16">
        <v>19</v>
      </c>
      <c r="B34" s="17" t="s">
        <v>65</v>
      </c>
      <c r="C34" s="58" t="s">
        <v>203</v>
      </c>
      <c r="D34" s="59"/>
      <c r="E34" s="18" t="s">
        <v>22</v>
      </c>
      <c r="F34" s="22">
        <v>30</v>
      </c>
      <c r="G34" s="19">
        <v>189.25</v>
      </c>
      <c r="H34" s="20">
        <v>228.42</v>
      </c>
      <c r="I34" s="57">
        <f t="shared" si="1"/>
        <v>6852.6</v>
      </c>
    </row>
    <row r="35" spans="1:9" ht="29.25" customHeight="1" x14ac:dyDescent="0.2">
      <c r="A35" s="16">
        <v>20</v>
      </c>
      <c r="B35" s="17" t="s">
        <v>67</v>
      </c>
      <c r="C35" s="58" t="s">
        <v>66</v>
      </c>
      <c r="D35" s="59"/>
      <c r="E35" s="18" t="s">
        <v>20</v>
      </c>
      <c r="F35" s="22">
        <v>25</v>
      </c>
      <c r="G35" s="19">
        <v>114.9</v>
      </c>
      <c r="H35" s="20">
        <v>138.68</v>
      </c>
      <c r="I35" s="57">
        <f t="shared" si="1"/>
        <v>3467</v>
      </c>
    </row>
    <row r="36" spans="1:9" ht="42" customHeight="1" x14ac:dyDescent="0.2">
      <c r="A36" s="16">
        <v>21</v>
      </c>
      <c r="B36" s="17" t="s">
        <v>69</v>
      </c>
      <c r="C36" s="58" t="s">
        <v>68</v>
      </c>
      <c r="D36" s="59"/>
      <c r="E36" s="18" t="s">
        <v>20</v>
      </c>
      <c r="F36" s="22">
        <v>25</v>
      </c>
      <c r="G36" s="19">
        <v>415.57</v>
      </c>
      <c r="H36" s="20">
        <v>501.59</v>
      </c>
      <c r="I36" s="57">
        <f t="shared" si="1"/>
        <v>12539.75</v>
      </c>
    </row>
    <row r="37" spans="1:9" ht="44.25" customHeight="1" x14ac:dyDescent="0.2">
      <c r="A37" s="16">
        <v>22</v>
      </c>
      <c r="B37" s="17" t="s">
        <v>71</v>
      </c>
      <c r="C37" s="58" t="s">
        <v>70</v>
      </c>
      <c r="D37" s="59"/>
      <c r="E37" s="18" t="s">
        <v>20</v>
      </c>
      <c r="F37" s="22">
        <v>25</v>
      </c>
      <c r="G37" s="19">
        <v>330.57</v>
      </c>
      <c r="H37" s="20">
        <v>399</v>
      </c>
      <c r="I37" s="57">
        <f t="shared" si="1"/>
        <v>9975</v>
      </c>
    </row>
    <row r="38" spans="1:9" ht="31.5" customHeight="1" x14ac:dyDescent="0.2">
      <c r="A38" s="16">
        <v>23</v>
      </c>
      <c r="B38" s="17" t="s">
        <v>73</v>
      </c>
      <c r="C38" s="58" t="s">
        <v>72</v>
      </c>
      <c r="D38" s="59"/>
      <c r="E38" s="18" t="s">
        <v>20</v>
      </c>
      <c r="F38" s="22">
        <v>10</v>
      </c>
      <c r="G38" s="19">
        <v>425.57</v>
      </c>
      <c r="H38" s="20">
        <v>513.66</v>
      </c>
      <c r="I38" s="57">
        <f t="shared" si="1"/>
        <v>5136.6000000000004</v>
      </c>
    </row>
    <row r="39" spans="1:9" ht="30.75" customHeight="1" x14ac:dyDescent="0.2">
      <c r="A39" s="16">
        <v>24</v>
      </c>
      <c r="B39" s="17" t="s">
        <v>75</v>
      </c>
      <c r="C39" s="58" t="s">
        <v>74</v>
      </c>
      <c r="D39" s="59"/>
      <c r="E39" s="18" t="s">
        <v>20</v>
      </c>
      <c r="F39" s="22">
        <v>10</v>
      </c>
      <c r="G39" s="19">
        <v>725.57</v>
      </c>
      <c r="H39" s="20">
        <v>875.76</v>
      </c>
      <c r="I39" s="57">
        <f t="shared" si="1"/>
        <v>8757.6</v>
      </c>
    </row>
    <row r="40" spans="1:9" ht="33.75" customHeight="1" x14ac:dyDescent="0.2">
      <c r="A40" s="16">
        <v>25</v>
      </c>
      <c r="B40" s="17" t="s">
        <v>77</v>
      </c>
      <c r="C40" s="58" t="s">
        <v>76</v>
      </c>
      <c r="D40" s="59"/>
      <c r="E40" s="18" t="s">
        <v>20</v>
      </c>
      <c r="F40" s="22">
        <v>10</v>
      </c>
      <c r="G40" s="19">
        <v>605.57000000000005</v>
      </c>
      <c r="H40" s="20">
        <v>730.92</v>
      </c>
      <c r="I40" s="57">
        <f t="shared" si="1"/>
        <v>7309.2</v>
      </c>
    </row>
    <row r="41" spans="1:9" ht="29.25" customHeight="1" x14ac:dyDescent="0.2">
      <c r="A41" s="16">
        <v>26</v>
      </c>
      <c r="B41" s="17" t="s">
        <v>79</v>
      </c>
      <c r="C41" s="58" t="s">
        <v>78</v>
      </c>
      <c r="D41" s="59"/>
      <c r="E41" s="18" t="s">
        <v>20</v>
      </c>
      <c r="F41" s="22">
        <v>30</v>
      </c>
      <c r="G41" s="19">
        <v>354.02</v>
      </c>
      <c r="H41" s="20">
        <v>427.3</v>
      </c>
      <c r="I41" s="57">
        <f t="shared" si="1"/>
        <v>12819</v>
      </c>
    </row>
    <row r="42" spans="1:9" x14ac:dyDescent="0.2">
      <c r="A42" s="16">
        <v>27</v>
      </c>
      <c r="B42" s="17" t="s">
        <v>81</v>
      </c>
      <c r="C42" s="58" t="s">
        <v>80</v>
      </c>
      <c r="D42" s="59"/>
      <c r="E42" s="18" t="s">
        <v>23</v>
      </c>
      <c r="F42" s="22">
        <v>2</v>
      </c>
      <c r="G42" s="19">
        <v>482.33</v>
      </c>
      <c r="H42" s="20">
        <v>582.16999999999996</v>
      </c>
      <c r="I42" s="57">
        <f t="shared" si="1"/>
        <v>1164.3399999999999</v>
      </c>
    </row>
    <row r="43" spans="1:9" x14ac:dyDescent="0.2">
      <c r="A43" s="16">
        <v>28</v>
      </c>
      <c r="B43" s="17" t="s">
        <v>83</v>
      </c>
      <c r="C43" s="58" t="s">
        <v>82</v>
      </c>
      <c r="D43" s="59"/>
      <c r="E43" s="18" t="s">
        <v>23</v>
      </c>
      <c r="F43" s="22">
        <v>6</v>
      </c>
      <c r="G43" s="19">
        <v>236.99</v>
      </c>
      <c r="H43" s="20">
        <v>286.05</v>
      </c>
      <c r="I43" s="57">
        <f t="shared" si="1"/>
        <v>1716.3</v>
      </c>
    </row>
    <row r="44" spans="1:9" x14ac:dyDescent="0.2">
      <c r="A44" s="16">
        <v>29</v>
      </c>
      <c r="B44" s="17" t="s">
        <v>86</v>
      </c>
      <c r="C44" s="58" t="s">
        <v>84</v>
      </c>
      <c r="D44" s="59"/>
      <c r="E44" s="18" t="s">
        <v>85</v>
      </c>
      <c r="F44" s="22">
        <v>3</v>
      </c>
      <c r="G44" s="19">
        <v>1575.7</v>
      </c>
      <c r="H44" s="20">
        <v>1901.87</v>
      </c>
      <c r="I44" s="57">
        <f t="shared" si="1"/>
        <v>5705.61</v>
      </c>
    </row>
    <row r="45" spans="1:9" x14ac:dyDescent="0.2">
      <c r="A45" s="16">
        <v>30</v>
      </c>
      <c r="B45" s="17" t="s">
        <v>88</v>
      </c>
      <c r="C45" s="58" t="s">
        <v>87</v>
      </c>
      <c r="D45" s="59"/>
      <c r="E45" s="18" t="s">
        <v>22</v>
      </c>
      <c r="F45" s="22">
        <v>25</v>
      </c>
      <c r="G45" s="19">
        <v>287.33999999999997</v>
      </c>
      <c r="H45" s="20">
        <v>346.82</v>
      </c>
      <c r="I45" s="57">
        <f t="shared" si="1"/>
        <v>8670.5</v>
      </c>
    </row>
    <row r="46" spans="1:9" x14ac:dyDescent="0.2">
      <c r="A46" s="16">
        <v>31</v>
      </c>
      <c r="B46" s="17" t="s">
        <v>90</v>
      </c>
      <c r="C46" s="58" t="s">
        <v>89</v>
      </c>
      <c r="D46" s="59"/>
      <c r="E46" s="18" t="s">
        <v>22</v>
      </c>
      <c r="F46" s="22">
        <v>25</v>
      </c>
      <c r="G46" s="19">
        <v>266.61</v>
      </c>
      <c r="H46" s="20">
        <v>321.8</v>
      </c>
      <c r="I46" s="57">
        <f t="shared" si="1"/>
        <v>8045</v>
      </c>
    </row>
    <row r="47" spans="1:9" x14ac:dyDescent="0.2">
      <c r="A47" s="16">
        <v>32</v>
      </c>
      <c r="B47" s="17" t="s">
        <v>92</v>
      </c>
      <c r="C47" s="58" t="s">
        <v>91</v>
      </c>
      <c r="D47" s="59"/>
      <c r="E47" s="18" t="s">
        <v>22</v>
      </c>
      <c r="F47" s="22">
        <v>25</v>
      </c>
      <c r="G47" s="19">
        <v>246.61</v>
      </c>
      <c r="H47" s="20">
        <v>297.66000000000003</v>
      </c>
      <c r="I47" s="57">
        <f t="shared" si="1"/>
        <v>7441.5</v>
      </c>
    </row>
    <row r="48" spans="1:9" x14ac:dyDescent="0.2">
      <c r="A48" s="16">
        <v>33</v>
      </c>
      <c r="B48" s="17" t="s">
        <v>94</v>
      </c>
      <c r="C48" s="58" t="s">
        <v>93</v>
      </c>
      <c r="D48" s="59"/>
      <c r="E48" s="18" t="s">
        <v>22</v>
      </c>
      <c r="F48" s="22">
        <v>25</v>
      </c>
      <c r="G48" s="19">
        <v>286.61</v>
      </c>
      <c r="H48" s="20">
        <v>345.94</v>
      </c>
      <c r="I48" s="57">
        <f t="shared" si="1"/>
        <v>8648.5</v>
      </c>
    </row>
    <row r="49" spans="1:9" x14ac:dyDescent="0.2">
      <c r="A49" s="16">
        <v>34</v>
      </c>
      <c r="B49" s="17" t="s">
        <v>96</v>
      </c>
      <c r="C49" s="58" t="s">
        <v>95</v>
      </c>
      <c r="D49" s="59"/>
      <c r="E49" s="18" t="s">
        <v>22</v>
      </c>
      <c r="F49" s="22">
        <v>25</v>
      </c>
      <c r="G49" s="19">
        <v>321.51</v>
      </c>
      <c r="H49" s="20">
        <v>388.06</v>
      </c>
      <c r="I49" s="57">
        <f t="shared" si="1"/>
        <v>9701.5</v>
      </c>
    </row>
    <row r="50" spans="1:9" ht="30" customHeight="1" x14ac:dyDescent="0.2">
      <c r="A50" s="16">
        <v>35</v>
      </c>
      <c r="B50" s="17" t="s">
        <v>104</v>
      </c>
      <c r="C50" s="58" t="s">
        <v>97</v>
      </c>
      <c r="D50" s="59"/>
      <c r="E50" s="18" t="s">
        <v>22</v>
      </c>
      <c r="F50" s="22">
        <v>20</v>
      </c>
      <c r="G50" s="19">
        <v>488.19</v>
      </c>
      <c r="H50" s="20">
        <v>589.25</v>
      </c>
      <c r="I50" s="57">
        <f t="shared" si="1"/>
        <v>11785</v>
      </c>
    </row>
    <row r="51" spans="1:9" x14ac:dyDescent="0.2">
      <c r="A51" s="16">
        <v>36</v>
      </c>
      <c r="B51" s="17" t="s">
        <v>105</v>
      </c>
      <c r="C51" s="58" t="s">
        <v>98</v>
      </c>
      <c r="D51" s="59"/>
      <c r="E51" s="18" t="s">
        <v>22</v>
      </c>
      <c r="F51" s="22">
        <v>20</v>
      </c>
      <c r="G51" s="19">
        <v>393.35</v>
      </c>
      <c r="H51" s="20">
        <v>474.77</v>
      </c>
      <c r="I51" s="57">
        <f t="shared" si="1"/>
        <v>9495.4</v>
      </c>
    </row>
    <row r="52" spans="1:9" x14ac:dyDescent="0.2">
      <c r="A52" s="16">
        <v>37</v>
      </c>
      <c r="B52" s="17" t="s">
        <v>106</v>
      </c>
      <c r="C52" s="58" t="s">
        <v>99</v>
      </c>
      <c r="D52" s="59"/>
      <c r="E52" s="18" t="s">
        <v>22</v>
      </c>
      <c r="F52" s="22">
        <v>20</v>
      </c>
      <c r="G52" s="19">
        <v>553.19000000000005</v>
      </c>
      <c r="H52" s="20">
        <v>667.7</v>
      </c>
      <c r="I52" s="57">
        <f t="shared" si="1"/>
        <v>13354</v>
      </c>
    </row>
    <row r="53" spans="1:9" x14ac:dyDescent="0.2">
      <c r="A53" s="16">
        <v>38</v>
      </c>
      <c r="B53" s="17" t="s">
        <v>107</v>
      </c>
      <c r="C53" s="58" t="s">
        <v>100</v>
      </c>
      <c r="D53" s="59"/>
      <c r="E53" s="18" t="s">
        <v>22</v>
      </c>
      <c r="F53" s="22">
        <v>15</v>
      </c>
      <c r="G53" s="19">
        <v>368.19</v>
      </c>
      <c r="H53" s="20">
        <v>444.41</v>
      </c>
      <c r="I53" s="57">
        <f t="shared" si="1"/>
        <v>6666.15</v>
      </c>
    </row>
    <row r="54" spans="1:9" ht="29.25" customHeight="1" x14ac:dyDescent="0.2">
      <c r="A54" s="16">
        <v>39</v>
      </c>
      <c r="B54" s="17" t="s">
        <v>108</v>
      </c>
      <c r="C54" s="58" t="s">
        <v>101</v>
      </c>
      <c r="D54" s="59"/>
      <c r="E54" s="18" t="s">
        <v>22</v>
      </c>
      <c r="F54" s="22">
        <v>15</v>
      </c>
      <c r="G54" s="19">
        <v>328.19</v>
      </c>
      <c r="H54" s="20">
        <v>396.13</v>
      </c>
      <c r="I54" s="57">
        <f t="shared" si="1"/>
        <v>5941.95</v>
      </c>
    </row>
    <row r="55" spans="1:9" x14ac:dyDescent="0.2">
      <c r="A55" s="16">
        <v>40</v>
      </c>
      <c r="B55" s="17" t="s">
        <v>109</v>
      </c>
      <c r="C55" s="58" t="s">
        <v>102</v>
      </c>
      <c r="D55" s="59"/>
      <c r="E55" s="18" t="s">
        <v>22</v>
      </c>
      <c r="F55" s="22">
        <v>15</v>
      </c>
      <c r="G55" s="19">
        <v>338.19</v>
      </c>
      <c r="H55" s="20">
        <v>408.2</v>
      </c>
      <c r="I55" s="57">
        <f t="shared" si="1"/>
        <v>6123</v>
      </c>
    </row>
    <row r="56" spans="1:9" x14ac:dyDescent="0.2">
      <c r="A56" s="16">
        <v>41</v>
      </c>
      <c r="B56" s="17" t="s">
        <v>110</v>
      </c>
      <c r="C56" s="58" t="s">
        <v>103</v>
      </c>
      <c r="D56" s="59"/>
      <c r="E56" s="18" t="s">
        <v>22</v>
      </c>
      <c r="F56" s="22">
        <v>15</v>
      </c>
      <c r="G56" s="19">
        <v>338.19</v>
      </c>
      <c r="H56" s="20">
        <v>408.2</v>
      </c>
      <c r="I56" s="57">
        <f t="shared" si="1"/>
        <v>6123</v>
      </c>
    </row>
    <row r="57" spans="1:9" ht="22.5" x14ac:dyDescent="0.2">
      <c r="A57" s="16">
        <v>42</v>
      </c>
      <c r="B57" s="17" t="s">
        <v>112</v>
      </c>
      <c r="C57" s="58" t="s">
        <v>111</v>
      </c>
      <c r="D57" s="59"/>
      <c r="E57" s="18" t="s">
        <v>20</v>
      </c>
      <c r="F57" s="22">
        <v>25</v>
      </c>
      <c r="G57" s="19">
        <v>305.57</v>
      </c>
      <c r="H57" s="20">
        <v>368.83</v>
      </c>
      <c r="I57" s="57">
        <f t="shared" si="1"/>
        <v>9220.75</v>
      </c>
    </row>
    <row r="58" spans="1:9" ht="36" customHeight="1" x14ac:dyDescent="0.2">
      <c r="A58" s="16">
        <v>43</v>
      </c>
      <c r="B58" s="17" t="s">
        <v>114</v>
      </c>
      <c r="C58" s="58" t="s">
        <v>113</v>
      </c>
      <c r="D58" s="59"/>
      <c r="E58" s="18" t="s">
        <v>23</v>
      </c>
      <c r="F58" s="22">
        <v>10</v>
      </c>
      <c r="G58" s="19">
        <v>1979.9</v>
      </c>
      <c r="H58" s="20">
        <v>2389.7399999999998</v>
      </c>
      <c r="I58" s="57">
        <f t="shared" si="1"/>
        <v>23897.4</v>
      </c>
    </row>
    <row r="59" spans="1:9" ht="45" customHeight="1" x14ac:dyDescent="0.2">
      <c r="A59" s="16">
        <v>44</v>
      </c>
      <c r="B59" s="17" t="s">
        <v>116</v>
      </c>
      <c r="C59" s="58" t="s">
        <v>115</v>
      </c>
      <c r="D59" s="59"/>
      <c r="E59" s="18" t="s">
        <v>20</v>
      </c>
      <c r="F59" s="22">
        <v>45</v>
      </c>
      <c r="G59" s="19">
        <v>172.09</v>
      </c>
      <c r="H59" s="20">
        <v>207.71</v>
      </c>
      <c r="I59" s="57">
        <f t="shared" si="1"/>
        <v>9346.9500000000007</v>
      </c>
    </row>
    <row r="60" spans="1:9" x14ac:dyDescent="0.2">
      <c r="A60" s="16">
        <v>45</v>
      </c>
      <c r="B60" s="17" t="s">
        <v>118</v>
      </c>
      <c r="C60" s="58" t="s">
        <v>117</v>
      </c>
      <c r="D60" s="59"/>
      <c r="E60" s="18" t="s">
        <v>23</v>
      </c>
      <c r="F60" s="22">
        <v>15</v>
      </c>
      <c r="G60" s="19">
        <v>399.47</v>
      </c>
      <c r="H60" s="20">
        <v>482.16</v>
      </c>
      <c r="I60" s="57">
        <f t="shared" si="1"/>
        <v>7232.4</v>
      </c>
    </row>
    <row r="61" spans="1:9" x14ac:dyDescent="0.2">
      <c r="A61" s="16">
        <v>46</v>
      </c>
      <c r="B61" s="17" t="s">
        <v>130</v>
      </c>
      <c r="C61" s="58" t="s">
        <v>119</v>
      </c>
      <c r="D61" s="59"/>
      <c r="E61" s="18" t="s">
        <v>20</v>
      </c>
      <c r="F61" s="22">
        <v>15</v>
      </c>
      <c r="G61" s="19">
        <v>25.14</v>
      </c>
      <c r="H61" s="20">
        <v>30.34</v>
      </c>
      <c r="I61" s="57">
        <f t="shared" si="1"/>
        <v>455.1</v>
      </c>
    </row>
    <row r="62" spans="1:9" x14ac:dyDescent="0.2">
      <c r="A62" s="16">
        <v>47</v>
      </c>
      <c r="B62" s="17" t="s">
        <v>131</v>
      </c>
      <c r="C62" s="58" t="s">
        <v>120</v>
      </c>
      <c r="D62" s="59"/>
      <c r="E62" s="18" t="s">
        <v>20</v>
      </c>
      <c r="F62" s="22">
        <v>15</v>
      </c>
      <c r="G62" s="19">
        <v>27.37</v>
      </c>
      <c r="H62" s="20">
        <v>33.04</v>
      </c>
      <c r="I62" s="57">
        <f t="shared" si="1"/>
        <v>495.6</v>
      </c>
    </row>
    <row r="63" spans="1:9" x14ac:dyDescent="0.2">
      <c r="A63" s="16">
        <v>48</v>
      </c>
      <c r="B63" s="17" t="s">
        <v>132</v>
      </c>
      <c r="C63" s="58" t="s">
        <v>121</v>
      </c>
      <c r="D63" s="59"/>
      <c r="E63" s="18" t="s">
        <v>20</v>
      </c>
      <c r="F63" s="22">
        <v>15</v>
      </c>
      <c r="G63" s="19">
        <v>29.6</v>
      </c>
      <c r="H63" s="20">
        <v>35.729999999999997</v>
      </c>
      <c r="I63" s="57">
        <f t="shared" si="1"/>
        <v>535.95000000000005</v>
      </c>
    </row>
    <row r="64" spans="1:9" x14ac:dyDescent="0.2">
      <c r="A64" s="16">
        <v>49</v>
      </c>
      <c r="B64" s="17" t="s">
        <v>133</v>
      </c>
      <c r="C64" s="58" t="s">
        <v>122</v>
      </c>
      <c r="D64" s="59"/>
      <c r="E64" s="18" t="s">
        <v>20</v>
      </c>
      <c r="F64" s="22">
        <v>15</v>
      </c>
      <c r="G64" s="19">
        <v>33.159999999999997</v>
      </c>
      <c r="H64" s="20">
        <v>40.020000000000003</v>
      </c>
      <c r="I64" s="57">
        <f t="shared" si="1"/>
        <v>600.29999999999995</v>
      </c>
    </row>
    <row r="65" spans="1:9" x14ac:dyDescent="0.2">
      <c r="A65" s="16">
        <v>50</v>
      </c>
      <c r="B65" s="17" t="s">
        <v>134</v>
      </c>
      <c r="C65" s="58" t="s">
        <v>123</v>
      </c>
      <c r="D65" s="59"/>
      <c r="E65" s="18" t="s">
        <v>20</v>
      </c>
      <c r="F65" s="22">
        <v>15</v>
      </c>
      <c r="G65" s="19">
        <v>40.729999999999997</v>
      </c>
      <c r="H65" s="20">
        <v>49.16</v>
      </c>
      <c r="I65" s="57">
        <f t="shared" si="1"/>
        <v>737.4</v>
      </c>
    </row>
    <row r="66" spans="1:9" x14ac:dyDescent="0.2">
      <c r="A66" s="16">
        <v>51</v>
      </c>
      <c r="B66" s="17" t="s">
        <v>135</v>
      </c>
      <c r="C66" s="58" t="s">
        <v>124</v>
      </c>
      <c r="D66" s="59"/>
      <c r="E66" s="18" t="s">
        <v>20</v>
      </c>
      <c r="F66" s="22">
        <v>15</v>
      </c>
      <c r="G66" s="19">
        <v>45.19</v>
      </c>
      <c r="H66" s="20">
        <v>54.54</v>
      </c>
      <c r="I66" s="57">
        <f t="shared" si="1"/>
        <v>818.1</v>
      </c>
    </row>
    <row r="67" spans="1:9" x14ac:dyDescent="0.2">
      <c r="A67" s="16">
        <v>52</v>
      </c>
      <c r="B67" s="17" t="s">
        <v>136</v>
      </c>
      <c r="C67" s="58" t="s">
        <v>125</v>
      </c>
      <c r="D67" s="59"/>
      <c r="E67" s="18" t="s">
        <v>20</v>
      </c>
      <c r="F67" s="22">
        <v>15</v>
      </c>
      <c r="G67" s="19">
        <v>49.64</v>
      </c>
      <c r="H67" s="20">
        <v>59.92</v>
      </c>
      <c r="I67" s="57">
        <f t="shared" si="1"/>
        <v>898.8</v>
      </c>
    </row>
    <row r="68" spans="1:9" x14ac:dyDescent="0.2">
      <c r="A68" s="16">
        <v>53</v>
      </c>
      <c r="B68" s="17" t="s">
        <v>137</v>
      </c>
      <c r="C68" s="58" t="s">
        <v>126</v>
      </c>
      <c r="D68" s="59"/>
      <c r="E68" s="18" t="s">
        <v>20</v>
      </c>
      <c r="F68" s="22">
        <v>15</v>
      </c>
      <c r="G68" s="19">
        <v>23.8</v>
      </c>
      <c r="H68" s="20">
        <v>28.73</v>
      </c>
      <c r="I68" s="57">
        <f t="shared" si="1"/>
        <v>430.95</v>
      </c>
    </row>
    <row r="69" spans="1:9" ht="18" hidden="1" customHeight="1" x14ac:dyDescent="0.2">
      <c r="A69" s="16"/>
      <c r="B69" s="24"/>
      <c r="C69" s="25"/>
      <c r="D69" s="26"/>
      <c r="E69" s="18" t="s">
        <v>20</v>
      </c>
      <c r="F69" s="22">
        <v>30</v>
      </c>
      <c r="G69" s="19"/>
      <c r="H69" s="20"/>
      <c r="I69" s="57">
        <f t="shared" si="1"/>
        <v>0</v>
      </c>
    </row>
    <row r="70" spans="1:9" ht="21" hidden="1" customHeight="1" x14ac:dyDescent="0.2">
      <c r="A70" s="16"/>
      <c r="B70" s="17"/>
      <c r="C70" s="58"/>
      <c r="D70" s="59"/>
      <c r="E70" s="18" t="s">
        <v>20</v>
      </c>
      <c r="F70" s="22">
        <v>30</v>
      </c>
      <c r="G70" s="19"/>
      <c r="H70" s="20"/>
      <c r="I70" s="57">
        <f t="shared" si="1"/>
        <v>0</v>
      </c>
    </row>
    <row r="71" spans="1:9" ht="24.75" hidden="1" customHeight="1" x14ac:dyDescent="0.2">
      <c r="A71" s="16"/>
      <c r="B71" s="17"/>
      <c r="C71" s="58"/>
      <c r="D71" s="59"/>
      <c r="E71" s="18" t="s">
        <v>20</v>
      </c>
      <c r="F71" s="22">
        <v>30</v>
      </c>
      <c r="G71" s="19"/>
      <c r="H71" s="20"/>
      <c r="I71" s="57">
        <f t="shared" si="1"/>
        <v>0</v>
      </c>
    </row>
    <row r="72" spans="1:9" ht="46.5" hidden="1" customHeight="1" x14ac:dyDescent="0.2">
      <c r="A72" s="16"/>
      <c r="B72" s="17"/>
      <c r="C72" s="58"/>
      <c r="D72" s="59"/>
      <c r="E72" s="18" t="s">
        <v>20</v>
      </c>
      <c r="F72" s="22">
        <v>30</v>
      </c>
      <c r="G72" s="19"/>
      <c r="H72" s="20"/>
      <c r="I72" s="57">
        <f t="shared" si="1"/>
        <v>0</v>
      </c>
    </row>
    <row r="73" spans="1:9" ht="23.25" hidden="1" customHeight="1" x14ac:dyDescent="0.2">
      <c r="A73" s="16"/>
      <c r="B73" s="17"/>
      <c r="C73" s="58"/>
      <c r="D73" s="75"/>
      <c r="E73" s="18" t="s">
        <v>20</v>
      </c>
      <c r="F73" s="22">
        <v>30</v>
      </c>
      <c r="G73" s="19"/>
      <c r="H73" s="20"/>
      <c r="I73" s="57">
        <f t="shared" si="1"/>
        <v>0</v>
      </c>
    </row>
    <row r="74" spans="1:9" ht="24.75" hidden="1" customHeight="1" x14ac:dyDescent="0.2">
      <c r="A74" s="16"/>
      <c r="B74" s="17"/>
      <c r="C74" s="58"/>
      <c r="D74" s="75"/>
      <c r="E74" s="18" t="s">
        <v>20</v>
      </c>
      <c r="F74" s="22">
        <v>30</v>
      </c>
      <c r="G74" s="19"/>
      <c r="H74" s="20"/>
      <c r="I74" s="57">
        <f t="shared" si="1"/>
        <v>0</v>
      </c>
    </row>
    <row r="75" spans="1:9" ht="9" hidden="1" customHeight="1" x14ac:dyDescent="0.2">
      <c r="A75" s="16"/>
      <c r="B75" s="17"/>
      <c r="C75" s="58"/>
      <c r="D75" s="59"/>
      <c r="E75" s="18" t="s">
        <v>20</v>
      </c>
      <c r="F75" s="22">
        <v>30</v>
      </c>
      <c r="G75" s="19"/>
      <c r="H75" s="20"/>
      <c r="I75" s="57">
        <f t="shared" si="1"/>
        <v>0</v>
      </c>
    </row>
    <row r="76" spans="1:9" ht="19.5" hidden="1" customHeight="1" x14ac:dyDescent="0.2">
      <c r="A76" s="16"/>
      <c r="B76" s="24"/>
      <c r="C76" s="25"/>
      <c r="D76" s="26"/>
      <c r="E76" s="18" t="s">
        <v>20</v>
      </c>
      <c r="F76" s="22">
        <v>30</v>
      </c>
      <c r="G76" s="19"/>
      <c r="H76" s="20"/>
      <c r="I76" s="57">
        <f t="shared" si="1"/>
        <v>0</v>
      </c>
    </row>
    <row r="77" spans="1:9" ht="39" hidden="1" customHeight="1" x14ac:dyDescent="0.2">
      <c r="A77" s="16"/>
      <c r="B77" s="17"/>
      <c r="C77" s="58"/>
      <c r="D77" s="59"/>
      <c r="E77" s="18" t="s">
        <v>20</v>
      </c>
      <c r="F77" s="22">
        <v>30</v>
      </c>
      <c r="G77" s="19"/>
      <c r="H77" s="20"/>
      <c r="I77" s="57">
        <f t="shared" si="1"/>
        <v>0</v>
      </c>
    </row>
    <row r="78" spans="1:9" ht="39" hidden="1" customHeight="1" x14ac:dyDescent="0.2">
      <c r="A78" s="16"/>
      <c r="B78" s="17"/>
      <c r="C78" s="58"/>
      <c r="D78" s="65"/>
      <c r="E78" s="18" t="s">
        <v>20</v>
      </c>
      <c r="F78" s="22">
        <v>30</v>
      </c>
      <c r="G78" s="19"/>
      <c r="H78" s="20"/>
      <c r="I78" s="57">
        <f t="shared" si="1"/>
        <v>0</v>
      </c>
    </row>
    <row r="79" spans="1:9" ht="33" hidden="1" customHeight="1" x14ac:dyDescent="0.2">
      <c r="A79" s="16"/>
      <c r="B79" s="17"/>
      <c r="C79" s="58"/>
      <c r="D79" s="59"/>
      <c r="E79" s="18" t="s">
        <v>20</v>
      </c>
      <c r="F79" s="22">
        <v>30</v>
      </c>
      <c r="G79" s="19"/>
      <c r="H79" s="20"/>
      <c r="I79" s="57">
        <f t="shared" si="1"/>
        <v>0</v>
      </c>
    </row>
    <row r="80" spans="1:9" ht="30.75" hidden="1" customHeight="1" x14ac:dyDescent="0.2">
      <c r="A80" s="16"/>
      <c r="B80" s="17"/>
      <c r="C80" s="58"/>
      <c r="D80" s="59"/>
      <c r="E80" s="18" t="s">
        <v>20</v>
      </c>
      <c r="F80" s="22">
        <v>30</v>
      </c>
      <c r="G80" s="19"/>
      <c r="H80" s="20"/>
      <c r="I80" s="57">
        <f t="shared" si="1"/>
        <v>0</v>
      </c>
    </row>
    <row r="81" spans="1:9" ht="24.75" hidden="1" customHeight="1" x14ac:dyDescent="0.2">
      <c r="A81" s="16"/>
      <c r="B81" s="17"/>
      <c r="C81" s="58"/>
      <c r="D81" s="59"/>
      <c r="E81" s="18" t="s">
        <v>20</v>
      </c>
      <c r="F81" s="22">
        <v>30</v>
      </c>
      <c r="G81" s="19"/>
      <c r="H81" s="20"/>
      <c r="I81" s="57">
        <f t="shared" si="1"/>
        <v>0</v>
      </c>
    </row>
    <row r="82" spans="1:9" ht="9.75" hidden="1" customHeight="1" x14ac:dyDescent="0.2">
      <c r="A82" s="16"/>
      <c r="B82" s="27"/>
      <c r="C82" s="58"/>
      <c r="D82" s="59"/>
      <c r="E82" s="18" t="s">
        <v>20</v>
      </c>
      <c r="F82" s="22">
        <v>30</v>
      </c>
      <c r="G82" s="19"/>
      <c r="H82" s="20"/>
      <c r="I82" s="57">
        <f t="shared" si="1"/>
        <v>0</v>
      </c>
    </row>
    <row r="83" spans="1:9" ht="18" hidden="1" customHeight="1" x14ac:dyDescent="0.2">
      <c r="A83" s="16"/>
      <c r="B83" s="28"/>
      <c r="C83" s="76"/>
      <c r="D83" s="77"/>
      <c r="E83" s="18" t="s">
        <v>20</v>
      </c>
      <c r="F83" s="22">
        <v>30</v>
      </c>
      <c r="G83" s="19"/>
      <c r="H83" s="20"/>
      <c r="I83" s="57">
        <f t="shared" si="1"/>
        <v>0</v>
      </c>
    </row>
    <row r="84" spans="1:9" ht="30.75" hidden="1" customHeight="1" x14ac:dyDescent="0.2">
      <c r="A84" s="16"/>
      <c r="B84" s="27"/>
      <c r="C84" s="58"/>
      <c r="D84" s="59"/>
      <c r="E84" s="18" t="s">
        <v>20</v>
      </c>
      <c r="F84" s="22">
        <v>30</v>
      </c>
      <c r="G84" s="19"/>
      <c r="H84" s="20"/>
      <c r="I84" s="57">
        <f t="shared" si="1"/>
        <v>0</v>
      </c>
    </row>
    <row r="85" spans="1:9" ht="24.75" hidden="1" customHeight="1" x14ac:dyDescent="0.2">
      <c r="A85" s="16"/>
      <c r="B85" s="27"/>
      <c r="C85" s="58"/>
      <c r="D85" s="59"/>
      <c r="E85" s="18" t="s">
        <v>20</v>
      </c>
      <c r="F85" s="22">
        <v>30</v>
      </c>
      <c r="G85" s="19"/>
      <c r="H85" s="20"/>
      <c r="I85" s="57">
        <f t="shared" si="1"/>
        <v>0</v>
      </c>
    </row>
    <row r="86" spans="1:9" ht="27" hidden="1" customHeight="1" x14ac:dyDescent="0.2">
      <c r="A86" s="16"/>
      <c r="B86" s="17"/>
      <c r="C86" s="58"/>
      <c r="D86" s="75"/>
      <c r="E86" s="18" t="s">
        <v>20</v>
      </c>
      <c r="F86" s="22">
        <v>30</v>
      </c>
      <c r="G86" s="19"/>
      <c r="H86" s="20"/>
      <c r="I86" s="57">
        <f t="shared" si="1"/>
        <v>0</v>
      </c>
    </row>
    <row r="87" spans="1:9" ht="27" hidden="1" customHeight="1" x14ac:dyDescent="0.2">
      <c r="A87" s="16"/>
      <c r="B87" s="27"/>
      <c r="C87" s="58"/>
      <c r="D87" s="59"/>
      <c r="E87" s="18" t="s">
        <v>20</v>
      </c>
      <c r="F87" s="22">
        <v>30</v>
      </c>
      <c r="G87" s="19"/>
      <c r="H87" s="20"/>
      <c r="I87" s="57">
        <f t="shared" ref="I87:I144" si="2">ROUND((F87*H87),2)</f>
        <v>0</v>
      </c>
    </row>
    <row r="88" spans="1:9" ht="41.25" hidden="1" customHeight="1" x14ac:dyDescent="0.2">
      <c r="A88" s="16"/>
      <c r="B88" s="27"/>
      <c r="C88" s="58"/>
      <c r="D88" s="59"/>
      <c r="E88" s="18" t="s">
        <v>20</v>
      </c>
      <c r="F88" s="22">
        <v>30</v>
      </c>
      <c r="G88" s="19"/>
      <c r="H88" s="20"/>
      <c r="I88" s="57">
        <f t="shared" si="2"/>
        <v>0</v>
      </c>
    </row>
    <row r="89" spans="1:9" ht="24" hidden="1" customHeight="1" x14ac:dyDescent="0.2">
      <c r="A89" s="16"/>
      <c r="B89" s="27"/>
      <c r="C89" s="58"/>
      <c r="D89" s="59"/>
      <c r="E89" s="18" t="s">
        <v>20</v>
      </c>
      <c r="F89" s="22">
        <v>30</v>
      </c>
      <c r="G89" s="19"/>
      <c r="H89" s="20"/>
      <c r="I89" s="57">
        <f t="shared" si="2"/>
        <v>0</v>
      </c>
    </row>
    <row r="90" spans="1:9" ht="27" hidden="1" customHeight="1" x14ac:dyDescent="0.2">
      <c r="A90" s="16"/>
      <c r="B90" s="27"/>
      <c r="C90" s="58"/>
      <c r="D90" s="75"/>
      <c r="E90" s="18" t="s">
        <v>20</v>
      </c>
      <c r="F90" s="22">
        <v>30</v>
      </c>
      <c r="G90" s="19"/>
      <c r="H90" s="20"/>
      <c r="I90" s="57">
        <f t="shared" si="2"/>
        <v>0</v>
      </c>
    </row>
    <row r="91" spans="1:9" ht="27" hidden="1" customHeight="1" x14ac:dyDescent="0.2">
      <c r="A91" s="16"/>
      <c r="B91" s="27"/>
      <c r="C91" s="58"/>
      <c r="D91" s="75"/>
      <c r="E91" s="18" t="s">
        <v>20</v>
      </c>
      <c r="F91" s="22">
        <v>30</v>
      </c>
      <c r="G91" s="19"/>
      <c r="H91" s="20"/>
      <c r="I91" s="57">
        <f t="shared" si="2"/>
        <v>0</v>
      </c>
    </row>
    <row r="92" spans="1:9" ht="27" hidden="1" customHeight="1" x14ac:dyDescent="0.2">
      <c r="A92" s="16"/>
      <c r="B92" s="27"/>
      <c r="C92" s="58"/>
      <c r="D92" s="75"/>
      <c r="E92" s="18" t="s">
        <v>20</v>
      </c>
      <c r="F92" s="22">
        <v>30</v>
      </c>
      <c r="G92" s="19"/>
      <c r="H92" s="20"/>
      <c r="I92" s="57">
        <f t="shared" si="2"/>
        <v>0</v>
      </c>
    </row>
    <row r="93" spans="1:9" ht="27" hidden="1" customHeight="1" x14ac:dyDescent="0.2">
      <c r="A93" s="16"/>
      <c r="B93" s="27"/>
      <c r="C93" s="58"/>
      <c r="D93" s="75"/>
      <c r="E93" s="18" t="s">
        <v>20</v>
      </c>
      <c r="F93" s="22">
        <v>30</v>
      </c>
      <c r="G93" s="19"/>
      <c r="H93" s="20"/>
      <c r="I93" s="57">
        <f t="shared" si="2"/>
        <v>0</v>
      </c>
    </row>
    <row r="94" spans="1:9" ht="24" hidden="1" customHeight="1" x14ac:dyDescent="0.2">
      <c r="A94" s="16"/>
      <c r="B94" s="27"/>
      <c r="C94" s="58"/>
      <c r="D94" s="59"/>
      <c r="E94" s="18" t="s">
        <v>20</v>
      </c>
      <c r="F94" s="22">
        <v>30</v>
      </c>
      <c r="G94" s="19"/>
      <c r="H94" s="20"/>
      <c r="I94" s="57">
        <f t="shared" si="2"/>
        <v>0</v>
      </c>
    </row>
    <row r="95" spans="1:9" ht="24" hidden="1" customHeight="1" x14ac:dyDescent="0.2">
      <c r="A95" s="16"/>
      <c r="B95" s="27"/>
      <c r="C95" s="58"/>
      <c r="D95" s="59"/>
      <c r="E95" s="18" t="s">
        <v>20</v>
      </c>
      <c r="F95" s="22">
        <v>30</v>
      </c>
      <c r="G95" s="19"/>
      <c r="H95" s="20"/>
      <c r="I95" s="57">
        <f t="shared" si="2"/>
        <v>0</v>
      </c>
    </row>
    <row r="96" spans="1:9" ht="24" hidden="1" customHeight="1" x14ac:dyDescent="0.2">
      <c r="A96" s="16"/>
      <c r="B96" s="27"/>
      <c r="C96" s="58"/>
      <c r="D96" s="59"/>
      <c r="E96" s="18" t="s">
        <v>20</v>
      </c>
      <c r="F96" s="22">
        <v>30</v>
      </c>
      <c r="G96" s="19"/>
      <c r="H96" s="20"/>
      <c r="I96" s="57">
        <f t="shared" si="2"/>
        <v>0</v>
      </c>
    </row>
    <row r="97" spans="1:9" ht="8.25" hidden="1" customHeight="1" x14ac:dyDescent="0.2">
      <c r="A97" s="16"/>
      <c r="B97" s="17"/>
      <c r="C97" s="50"/>
      <c r="D97" s="51"/>
      <c r="E97" s="18" t="s">
        <v>20</v>
      </c>
      <c r="F97" s="22">
        <v>30</v>
      </c>
      <c r="G97" s="19"/>
      <c r="H97" s="20"/>
      <c r="I97" s="57">
        <f t="shared" si="2"/>
        <v>0</v>
      </c>
    </row>
    <row r="98" spans="1:9" ht="18" hidden="1" customHeight="1" x14ac:dyDescent="0.2">
      <c r="A98" s="16"/>
      <c r="B98" s="24"/>
      <c r="C98" s="25"/>
      <c r="D98" s="25"/>
      <c r="E98" s="18" t="s">
        <v>20</v>
      </c>
      <c r="F98" s="22">
        <v>30</v>
      </c>
      <c r="G98" s="19"/>
      <c r="H98" s="20"/>
      <c r="I98" s="57">
        <f t="shared" si="2"/>
        <v>0</v>
      </c>
    </row>
    <row r="99" spans="1:9" ht="39" hidden="1" customHeight="1" x14ac:dyDescent="0.2">
      <c r="A99" s="16"/>
      <c r="B99" s="17"/>
      <c r="C99" s="58"/>
      <c r="D99" s="59"/>
      <c r="E99" s="18" t="s">
        <v>20</v>
      </c>
      <c r="F99" s="22">
        <v>30</v>
      </c>
      <c r="G99" s="19"/>
      <c r="H99" s="20"/>
      <c r="I99" s="57">
        <f t="shared" si="2"/>
        <v>0</v>
      </c>
    </row>
    <row r="100" spans="1:9" ht="24.75" hidden="1" customHeight="1" x14ac:dyDescent="0.2">
      <c r="A100" s="16"/>
      <c r="B100" s="17"/>
      <c r="C100" s="58"/>
      <c r="D100" s="65"/>
      <c r="E100" s="18" t="s">
        <v>20</v>
      </c>
      <c r="F100" s="22">
        <v>30</v>
      </c>
      <c r="G100" s="19"/>
      <c r="H100" s="20"/>
      <c r="I100" s="57">
        <f t="shared" si="2"/>
        <v>0</v>
      </c>
    </row>
    <row r="101" spans="1:9" ht="63" hidden="1" customHeight="1" x14ac:dyDescent="0.2">
      <c r="A101" s="16"/>
      <c r="B101" s="17"/>
      <c r="C101" s="58"/>
      <c r="D101" s="59"/>
      <c r="E101" s="18" t="s">
        <v>20</v>
      </c>
      <c r="F101" s="22">
        <v>30</v>
      </c>
      <c r="G101" s="19"/>
      <c r="H101" s="20"/>
      <c r="I101" s="57">
        <f t="shared" si="2"/>
        <v>0</v>
      </c>
    </row>
    <row r="102" spans="1:9" ht="15.75" hidden="1" customHeight="1" x14ac:dyDescent="0.2">
      <c r="A102" s="16"/>
      <c r="B102" s="27"/>
      <c r="C102" s="58"/>
      <c r="D102" s="59"/>
      <c r="E102" s="18" t="s">
        <v>20</v>
      </c>
      <c r="F102" s="22">
        <v>30</v>
      </c>
      <c r="G102" s="19"/>
      <c r="H102" s="20"/>
      <c r="I102" s="57">
        <f t="shared" si="2"/>
        <v>0</v>
      </c>
    </row>
    <row r="103" spans="1:9" ht="18" hidden="1" customHeight="1" x14ac:dyDescent="0.2">
      <c r="A103" s="16"/>
      <c r="B103" s="24"/>
      <c r="C103" s="66"/>
      <c r="D103" s="67"/>
      <c r="E103" s="18" t="s">
        <v>20</v>
      </c>
      <c r="F103" s="22">
        <v>30</v>
      </c>
      <c r="G103" s="19"/>
      <c r="H103" s="20"/>
      <c r="I103" s="57">
        <f t="shared" si="2"/>
        <v>0</v>
      </c>
    </row>
    <row r="104" spans="1:9" ht="18" hidden="1" customHeight="1" x14ac:dyDescent="0.2">
      <c r="A104" s="16"/>
      <c r="B104" s="17"/>
      <c r="C104" s="58"/>
      <c r="D104" s="75"/>
      <c r="E104" s="18" t="s">
        <v>20</v>
      </c>
      <c r="F104" s="22">
        <v>30</v>
      </c>
      <c r="G104" s="19"/>
      <c r="H104" s="20"/>
      <c r="I104" s="57">
        <f t="shared" si="2"/>
        <v>0</v>
      </c>
    </row>
    <row r="105" spans="1:9" ht="26.25" hidden="1" customHeight="1" x14ac:dyDescent="0.2">
      <c r="A105" s="16"/>
      <c r="B105" s="27"/>
      <c r="C105" s="58"/>
      <c r="D105" s="59"/>
      <c r="E105" s="18" t="s">
        <v>20</v>
      </c>
      <c r="F105" s="22">
        <v>30</v>
      </c>
      <c r="G105" s="19"/>
      <c r="H105" s="20"/>
      <c r="I105" s="57">
        <f t="shared" si="2"/>
        <v>0</v>
      </c>
    </row>
    <row r="106" spans="1:9" ht="28.5" hidden="1" customHeight="1" x14ac:dyDescent="0.2">
      <c r="A106" s="16"/>
      <c r="B106" s="27"/>
      <c r="C106" s="58"/>
      <c r="D106" s="59"/>
      <c r="E106" s="18" t="s">
        <v>20</v>
      </c>
      <c r="F106" s="22">
        <v>30</v>
      </c>
      <c r="G106" s="19"/>
      <c r="H106" s="20"/>
      <c r="I106" s="57">
        <f t="shared" si="2"/>
        <v>0</v>
      </c>
    </row>
    <row r="107" spans="1:9" ht="28.5" hidden="1" customHeight="1" x14ac:dyDescent="0.2">
      <c r="A107" s="16"/>
      <c r="B107" s="27"/>
      <c r="C107" s="58"/>
      <c r="D107" s="59"/>
      <c r="E107" s="18" t="s">
        <v>20</v>
      </c>
      <c r="F107" s="22">
        <v>30</v>
      </c>
      <c r="G107" s="19"/>
      <c r="H107" s="20"/>
      <c r="I107" s="57">
        <f t="shared" si="2"/>
        <v>0</v>
      </c>
    </row>
    <row r="108" spans="1:9" ht="28.5" hidden="1" customHeight="1" x14ac:dyDescent="0.2">
      <c r="A108" s="16"/>
      <c r="B108" s="27"/>
      <c r="C108" s="58"/>
      <c r="D108" s="59"/>
      <c r="E108" s="18" t="s">
        <v>20</v>
      </c>
      <c r="F108" s="22">
        <v>30</v>
      </c>
      <c r="G108" s="19"/>
      <c r="H108" s="20"/>
      <c r="I108" s="57">
        <f t="shared" si="2"/>
        <v>0</v>
      </c>
    </row>
    <row r="109" spans="1:9" ht="24.75" hidden="1" customHeight="1" x14ac:dyDescent="0.2">
      <c r="A109" s="16"/>
      <c r="B109" s="17"/>
      <c r="C109" s="58"/>
      <c r="D109" s="59"/>
      <c r="E109" s="18" t="s">
        <v>20</v>
      </c>
      <c r="F109" s="22">
        <v>30</v>
      </c>
      <c r="G109" s="19"/>
      <c r="H109" s="20"/>
      <c r="I109" s="57">
        <f t="shared" si="2"/>
        <v>0</v>
      </c>
    </row>
    <row r="110" spans="1:9" ht="12.75" hidden="1" customHeight="1" x14ac:dyDescent="0.2">
      <c r="A110" s="16"/>
      <c r="B110" s="27"/>
      <c r="C110" s="58"/>
      <c r="D110" s="59"/>
      <c r="E110" s="18" t="s">
        <v>20</v>
      </c>
      <c r="F110" s="22">
        <v>30</v>
      </c>
      <c r="G110" s="19"/>
      <c r="H110" s="20"/>
      <c r="I110" s="57">
        <f t="shared" si="2"/>
        <v>0</v>
      </c>
    </row>
    <row r="111" spans="1:9" ht="18" hidden="1" customHeight="1" x14ac:dyDescent="0.2">
      <c r="A111" s="16"/>
      <c r="B111" s="28"/>
      <c r="C111" s="25"/>
      <c r="D111" s="25"/>
      <c r="E111" s="18" t="s">
        <v>20</v>
      </c>
      <c r="F111" s="22">
        <v>30</v>
      </c>
      <c r="G111" s="19"/>
      <c r="H111" s="20"/>
      <c r="I111" s="57">
        <f t="shared" si="2"/>
        <v>0</v>
      </c>
    </row>
    <row r="112" spans="1:9" ht="18" hidden="1" customHeight="1" x14ac:dyDescent="0.2">
      <c r="A112" s="16"/>
      <c r="B112" s="27"/>
      <c r="C112" s="58"/>
      <c r="D112" s="59"/>
      <c r="E112" s="18" t="s">
        <v>20</v>
      </c>
      <c r="F112" s="22">
        <v>30</v>
      </c>
      <c r="G112" s="19"/>
      <c r="H112" s="20"/>
      <c r="I112" s="57">
        <f t="shared" si="2"/>
        <v>0</v>
      </c>
    </row>
    <row r="113" spans="1:9" x14ac:dyDescent="0.2">
      <c r="A113" s="16">
        <v>54</v>
      </c>
      <c r="B113" s="27" t="s">
        <v>138</v>
      </c>
      <c r="C113" s="58" t="s">
        <v>127</v>
      </c>
      <c r="D113" s="59"/>
      <c r="E113" s="18" t="s">
        <v>20</v>
      </c>
      <c r="F113" s="22">
        <v>15</v>
      </c>
      <c r="G113" s="19">
        <v>25.58</v>
      </c>
      <c r="H113" s="20">
        <v>30.88</v>
      </c>
      <c r="I113" s="57">
        <f t="shared" si="2"/>
        <v>463.2</v>
      </c>
    </row>
    <row r="114" spans="1:9" x14ac:dyDescent="0.2">
      <c r="A114" s="16">
        <v>55</v>
      </c>
      <c r="B114" s="27" t="s">
        <v>139</v>
      </c>
      <c r="C114" s="58" t="s">
        <v>128</v>
      </c>
      <c r="D114" s="59"/>
      <c r="E114" s="18" t="s">
        <v>20</v>
      </c>
      <c r="F114" s="22">
        <v>15</v>
      </c>
      <c r="G114" s="19">
        <v>27.37</v>
      </c>
      <c r="H114" s="20">
        <v>33.04</v>
      </c>
      <c r="I114" s="57">
        <f t="shared" si="2"/>
        <v>495.6</v>
      </c>
    </row>
    <row r="115" spans="1:9" x14ac:dyDescent="0.2">
      <c r="A115" s="16">
        <v>56</v>
      </c>
      <c r="B115" s="27" t="s">
        <v>140</v>
      </c>
      <c r="C115" s="58" t="s">
        <v>129</v>
      </c>
      <c r="D115" s="59"/>
      <c r="E115" s="18" t="s">
        <v>20</v>
      </c>
      <c r="F115" s="22">
        <v>15</v>
      </c>
      <c r="G115" s="19">
        <v>30.21</v>
      </c>
      <c r="H115" s="20">
        <v>36.46</v>
      </c>
      <c r="I115" s="57">
        <f t="shared" si="2"/>
        <v>546.9</v>
      </c>
    </row>
    <row r="116" spans="1:9" x14ac:dyDescent="0.2">
      <c r="A116" s="16">
        <v>57</v>
      </c>
      <c r="B116" s="27" t="s">
        <v>161</v>
      </c>
      <c r="C116" s="58" t="s">
        <v>141</v>
      </c>
      <c r="D116" s="59"/>
      <c r="E116" s="18" t="s">
        <v>20</v>
      </c>
      <c r="F116" s="19">
        <v>15</v>
      </c>
      <c r="G116" s="19">
        <v>100.68</v>
      </c>
      <c r="H116" s="20">
        <v>121.52</v>
      </c>
      <c r="I116" s="57">
        <f t="shared" si="2"/>
        <v>1822.8</v>
      </c>
    </row>
    <row r="117" spans="1:9" x14ac:dyDescent="0.2">
      <c r="A117" s="16">
        <v>58</v>
      </c>
      <c r="B117" s="27" t="s">
        <v>162</v>
      </c>
      <c r="C117" s="58" t="s">
        <v>142</v>
      </c>
      <c r="D117" s="59"/>
      <c r="E117" s="18" t="s">
        <v>20</v>
      </c>
      <c r="F117" s="19">
        <v>15</v>
      </c>
      <c r="G117" s="19">
        <v>53.54</v>
      </c>
      <c r="H117" s="20">
        <v>64.62</v>
      </c>
      <c r="I117" s="57">
        <f t="shared" si="2"/>
        <v>969.3</v>
      </c>
    </row>
    <row r="118" spans="1:9" x14ac:dyDescent="0.2">
      <c r="A118" s="16">
        <v>59</v>
      </c>
      <c r="B118" s="27" t="s">
        <v>163</v>
      </c>
      <c r="C118" s="58" t="s">
        <v>143</v>
      </c>
      <c r="D118" s="59"/>
      <c r="E118" s="18" t="s">
        <v>20</v>
      </c>
      <c r="F118" s="19">
        <v>15</v>
      </c>
      <c r="G118" s="19">
        <v>64.5</v>
      </c>
      <c r="H118" s="20">
        <v>77.849999999999994</v>
      </c>
      <c r="I118" s="57">
        <f t="shared" si="2"/>
        <v>1167.75</v>
      </c>
    </row>
    <row r="119" spans="1:9" x14ac:dyDescent="0.2">
      <c r="A119" s="16">
        <v>60</v>
      </c>
      <c r="B119" s="27" t="s">
        <v>164</v>
      </c>
      <c r="C119" s="58" t="s">
        <v>144</v>
      </c>
      <c r="D119" s="59"/>
      <c r="E119" s="18" t="s">
        <v>20</v>
      </c>
      <c r="F119" s="19">
        <v>15</v>
      </c>
      <c r="G119" s="19">
        <v>69.900000000000006</v>
      </c>
      <c r="H119" s="20">
        <v>84.37</v>
      </c>
      <c r="I119" s="57">
        <f t="shared" si="2"/>
        <v>1265.55</v>
      </c>
    </row>
    <row r="120" spans="1:9" x14ac:dyDescent="0.2">
      <c r="A120" s="16">
        <v>61</v>
      </c>
      <c r="B120" s="27" t="s">
        <v>165</v>
      </c>
      <c r="C120" s="58" t="s">
        <v>145</v>
      </c>
      <c r="D120" s="59"/>
      <c r="E120" s="18" t="s">
        <v>20</v>
      </c>
      <c r="F120" s="19">
        <v>15</v>
      </c>
      <c r="G120" s="19">
        <v>78.61</v>
      </c>
      <c r="H120" s="20">
        <v>94.88</v>
      </c>
      <c r="I120" s="57">
        <f t="shared" si="2"/>
        <v>1423.2</v>
      </c>
    </row>
    <row r="121" spans="1:9" x14ac:dyDescent="0.2">
      <c r="A121" s="16">
        <v>62</v>
      </c>
      <c r="B121" s="27" t="s">
        <v>166</v>
      </c>
      <c r="C121" s="58" t="s">
        <v>146</v>
      </c>
      <c r="D121" s="59"/>
      <c r="E121" s="18" t="s">
        <v>20</v>
      </c>
      <c r="F121" s="19">
        <v>15</v>
      </c>
      <c r="G121" s="19">
        <v>83.6</v>
      </c>
      <c r="H121" s="20">
        <v>100.91</v>
      </c>
      <c r="I121" s="57">
        <f t="shared" si="2"/>
        <v>1513.65</v>
      </c>
    </row>
    <row r="122" spans="1:9" x14ac:dyDescent="0.2">
      <c r="A122" s="16">
        <v>63</v>
      </c>
      <c r="B122" s="27" t="s">
        <v>167</v>
      </c>
      <c r="C122" s="58" t="s">
        <v>147</v>
      </c>
      <c r="D122" s="59"/>
      <c r="E122" s="18" t="s">
        <v>20</v>
      </c>
      <c r="F122" s="19">
        <v>15</v>
      </c>
      <c r="G122" s="19">
        <v>90.78</v>
      </c>
      <c r="H122" s="20">
        <v>109.57</v>
      </c>
      <c r="I122" s="57">
        <f t="shared" si="2"/>
        <v>1643.55</v>
      </c>
    </row>
    <row r="123" spans="1:9" x14ac:dyDescent="0.2">
      <c r="A123" s="16">
        <v>64</v>
      </c>
      <c r="B123" s="27" t="s">
        <v>168</v>
      </c>
      <c r="C123" s="58" t="s">
        <v>148</v>
      </c>
      <c r="D123" s="59"/>
      <c r="E123" s="18" t="s">
        <v>20</v>
      </c>
      <c r="F123" s="19">
        <v>15</v>
      </c>
      <c r="G123" s="19">
        <v>50.27</v>
      </c>
      <c r="H123" s="20">
        <v>60.68</v>
      </c>
      <c r="I123" s="57">
        <f t="shared" si="2"/>
        <v>910.2</v>
      </c>
    </row>
    <row r="124" spans="1:9" x14ac:dyDescent="0.2">
      <c r="A124" s="16">
        <v>65</v>
      </c>
      <c r="B124" s="27" t="s">
        <v>169</v>
      </c>
      <c r="C124" s="58" t="s">
        <v>149</v>
      </c>
      <c r="D124" s="59"/>
      <c r="E124" s="18" t="s">
        <v>20</v>
      </c>
      <c r="F124" s="19">
        <v>15</v>
      </c>
      <c r="G124" s="19">
        <v>60.5</v>
      </c>
      <c r="H124" s="20">
        <v>73.02</v>
      </c>
      <c r="I124" s="57">
        <f t="shared" si="2"/>
        <v>1095.3</v>
      </c>
    </row>
    <row r="125" spans="1:9" x14ac:dyDescent="0.2">
      <c r="A125" s="16">
        <v>66</v>
      </c>
      <c r="B125" s="27" t="s">
        <v>170</v>
      </c>
      <c r="C125" s="58" t="s">
        <v>150</v>
      </c>
      <c r="D125" s="59"/>
      <c r="E125" s="18" t="s">
        <v>20</v>
      </c>
      <c r="F125" s="19">
        <v>15</v>
      </c>
      <c r="G125" s="19">
        <v>64.95</v>
      </c>
      <c r="H125" s="20">
        <v>78.400000000000006</v>
      </c>
      <c r="I125" s="57">
        <f t="shared" si="2"/>
        <v>1176</v>
      </c>
    </row>
    <row r="126" spans="1:9" x14ac:dyDescent="0.2">
      <c r="A126" s="16">
        <v>67</v>
      </c>
      <c r="B126" s="27" t="s">
        <v>171</v>
      </c>
      <c r="C126" s="58" t="s">
        <v>151</v>
      </c>
      <c r="D126" s="59"/>
      <c r="E126" s="18" t="s">
        <v>20</v>
      </c>
      <c r="F126" s="19">
        <v>15</v>
      </c>
      <c r="G126" s="19">
        <v>66.98</v>
      </c>
      <c r="H126" s="20">
        <v>80.849999999999994</v>
      </c>
      <c r="I126" s="57">
        <f t="shared" si="2"/>
        <v>1212.75</v>
      </c>
    </row>
    <row r="127" spans="1:9" x14ac:dyDescent="0.2">
      <c r="A127" s="16">
        <v>68</v>
      </c>
      <c r="B127" s="27" t="s">
        <v>172</v>
      </c>
      <c r="C127" s="58" t="s">
        <v>152</v>
      </c>
      <c r="D127" s="59"/>
      <c r="E127" s="18" t="s">
        <v>20</v>
      </c>
      <c r="F127" s="19">
        <v>15</v>
      </c>
      <c r="G127" s="19">
        <v>72.08</v>
      </c>
      <c r="H127" s="20">
        <v>87</v>
      </c>
      <c r="I127" s="57">
        <f t="shared" si="2"/>
        <v>1305</v>
      </c>
    </row>
    <row r="128" spans="1:9" x14ac:dyDescent="0.2">
      <c r="A128" s="16">
        <v>69</v>
      </c>
      <c r="B128" s="27" t="s">
        <v>173</v>
      </c>
      <c r="C128" s="58" t="s">
        <v>153</v>
      </c>
      <c r="D128" s="59"/>
      <c r="E128" s="18" t="s">
        <v>20</v>
      </c>
      <c r="F128" s="19">
        <v>15</v>
      </c>
      <c r="G128" s="19">
        <v>76.09</v>
      </c>
      <c r="H128" s="20">
        <v>91.84</v>
      </c>
      <c r="I128" s="57">
        <f t="shared" si="2"/>
        <v>1377.6</v>
      </c>
    </row>
    <row r="129" spans="1:9" x14ac:dyDescent="0.2">
      <c r="A129" s="16">
        <v>70</v>
      </c>
      <c r="B129" s="27" t="s">
        <v>174</v>
      </c>
      <c r="C129" s="58" t="s">
        <v>154</v>
      </c>
      <c r="D129" s="59"/>
      <c r="E129" s="18" t="s">
        <v>20</v>
      </c>
      <c r="F129" s="19">
        <v>15</v>
      </c>
      <c r="G129" s="19">
        <v>81.87</v>
      </c>
      <c r="H129" s="20">
        <v>98.82</v>
      </c>
      <c r="I129" s="57">
        <f t="shared" si="2"/>
        <v>1482.3</v>
      </c>
    </row>
    <row r="130" spans="1:9" x14ac:dyDescent="0.2">
      <c r="A130" s="16">
        <v>71</v>
      </c>
      <c r="B130" s="27" t="s">
        <v>175</v>
      </c>
      <c r="C130" s="58" t="s">
        <v>155</v>
      </c>
      <c r="D130" s="59"/>
      <c r="E130" s="18" t="s">
        <v>20</v>
      </c>
      <c r="F130" s="19">
        <v>15</v>
      </c>
      <c r="G130" s="19">
        <v>47.32</v>
      </c>
      <c r="H130" s="20">
        <v>57.12</v>
      </c>
      <c r="I130" s="57">
        <f t="shared" si="2"/>
        <v>856.8</v>
      </c>
    </row>
    <row r="131" spans="1:9" x14ac:dyDescent="0.2">
      <c r="A131" s="16">
        <v>72</v>
      </c>
      <c r="B131" s="27" t="s">
        <v>176</v>
      </c>
      <c r="C131" s="58" t="s">
        <v>156</v>
      </c>
      <c r="D131" s="59"/>
      <c r="E131" s="18" t="s">
        <v>20</v>
      </c>
      <c r="F131" s="19">
        <v>15</v>
      </c>
      <c r="G131" s="19">
        <v>56.93</v>
      </c>
      <c r="H131" s="20">
        <v>68.709999999999994</v>
      </c>
      <c r="I131" s="57">
        <f t="shared" si="2"/>
        <v>1030.6500000000001</v>
      </c>
    </row>
    <row r="132" spans="1:9" x14ac:dyDescent="0.2">
      <c r="A132" s="16">
        <v>73</v>
      </c>
      <c r="B132" s="27" t="s">
        <v>177</v>
      </c>
      <c r="C132" s="58" t="s">
        <v>157</v>
      </c>
      <c r="D132" s="59"/>
      <c r="E132" s="18" t="s">
        <v>20</v>
      </c>
      <c r="F132" s="19">
        <v>15</v>
      </c>
      <c r="G132" s="19">
        <v>60.5</v>
      </c>
      <c r="H132" s="20">
        <v>73.02</v>
      </c>
      <c r="I132" s="57">
        <f t="shared" si="2"/>
        <v>1095.3</v>
      </c>
    </row>
    <row r="133" spans="1:9" x14ac:dyDescent="0.2">
      <c r="A133" s="16">
        <v>74</v>
      </c>
      <c r="B133" s="27" t="s">
        <v>178</v>
      </c>
      <c r="C133" s="58" t="s">
        <v>158</v>
      </c>
      <c r="D133" s="59"/>
      <c r="E133" s="18" t="s">
        <v>20</v>
      </c>
      <c r="F133" s="19">
        <v>15</v>
      </c>
      <c r="G133" s="19">
        <v>66.19</v>
      </c>
      <c r="H133" s="20">
        <v>79.89</v>
      </c>
      <c r="I133" s="57">
        <f t="shared" si="2"/>
        <v>1198.3499999999999</v>
      </c>
    </row>
    <row r="134" spans="1:9" x14ac:dyDescent="0.2">
      <c r="A134" s="16">
        <v>75</v>
      </c>
      <c r="B134" s="27" t="s">
        <v>179</v>
      </c>
      <c r="C134" s="58" t="s">
        <v>159</v>
      </c>
      <c r="D134" s="59"/>
      <c r="E134" s="18" t="s">
        <v>20</v>
      </c>
      <c r="F134" s="19">
        <v>15</v>
      </c>
      <c r="G134" s="19">
        <v>69.41</v>
      </c>
      <c r="H134" s="20">
        <v>83.78</v>
      </c>
      <c r="I134" s="57">
        <f t="shared" si="2"/>
        <v>1256.7</v>
      </c>
    </row>
    <row r="135" spans="1:9" ht="23.25" customHeight="1" x14ac:dyDescent="0.2">
      <c r="A135" s="16">
        <v>76</v>
      </c>
      <c r="B135" s="27" t="s">
        <v>180</v>
      </c>
      <c r="C135" s="58" t="s">
        <v>160</v>
      </c>
      <c r="D135" s="59"/>
      <c r="E135" s="18" t="s">
        <v>20</v>
      </c>
      <c r="F135" s="19">
        <v>50</v>
      </c>
      <c r="G135" s="19">
        <v>53.94</v>
      </c>
      <c r="H135" s="20">
        <v>65.11</v>
      </c>
      <c r="I135" s="57">
        <f t="shared" si="2"/>
        <v>3255.5</v>
      </c>
    </row>
    <row r="136" spans="1:9" x14ac:dyDescent="0.2">
      <c r="A136" s="16">
        <v>77</v>
      </c>
      <c r="B136" s="27" t="s">
        <v>182</v>
      </c>
      <c r="C136" s="58" t="s">
        <v>181</v>
      </c>
      <c r="D136" s="59"/>
      <c r="E136" s="18" t="s">
        <v>23</v>
      </c>
      <c r="F136" s="19">
        <v>10</v>
      </c>
      <c r="G136" s="19">
        <v>1127.3599999999999</v>
      </c>
      <c r="H136" s="20">
        <v>1360.72</v>
      </c>
      <c r="I136" s="57">
        <f t="shared" si="2"/>
        <v>13607.2</v>
      </c>
    </row>
    <row r="137" spans="1:9" x14ac:dyDescent="0.2">
      <c r="A137" s="16">
        <v>78</v>
      </c>
      <c r="B137" s="27" t="s">
        <v>183</v>
      </c>
      <c r="C137" s="58" t="s">
        <v>184</v>
      </c>
      <c r="D137" s="59"/>
      <c r="E137" s="18" t="s">
        <v>85</v>
      </c>
      <c r="F137" s="19">
        <v>2</v>
      </c>
      <c r="G137" s="19">
        <v>495</v>
      </c>
      <c r="H137" s="20">
        <v>597.46</v>
      </c>
      <c r="I137" s="57">
        <f t="shared" si="2"/>
        <v>1194.92</v>
      </c>
    </row>
    <row r="138" spans="1:9" x14ac:dyDescent="0.2">
      <c r="A138" s="16">
        <v>79</v>
      </c>
      <c r="B138" s="27" t="s">
        <v>185</v>
      </c>
      <c r="C138" s="58" t="s">
        <v>187</v>
      </c>
      <c r="D138" s="59"/>
      <c r="E138" s="18" t="s">
        <v>189</v>
      </c>
      <c r="F138" s="19">
        <v>5</v>
      </c>
      <c r="G138" s="19">
        <v>611.25</v>
      </c>
      <c r="H138" s="20">
        <v>737.78</v>
      </c>
      <c r="I138" s="57">
        <f t="shared" si="2"/>
        <v>3688.9</v>
      </c>
    </row>
    <row r="139" spans="1:9" x14ac:dyDescent="0.2">
      <c r="A139" s="16">
        <v>80</v>
      </c>
      <c r="B139" s="27" t="s">
        <v>186</v>
      </c>
      <c r="C139" s="58" t="s">
        <v>188</v>
      </c>
      <c r="D139" s="59"/>
      <c r="E139" s="18" t="s">
        <v>189</v>
      </c>
      <c r="F139" s="19">
        <v>5</v>
      </c>
      <c r="G139" s="19">
        <v>1552.75</v>
      </c>
      <c r="H139" s="20">
        <v>1874.17</v>
      </c>
      <c r="I139" s="57">
        <f t="shared" si="2"/>
        <v>9370.85</v>
      </c>
    </row>
    <row r="140" spans="1:9" x14ac:dyDescent="0.2">
      <c r="A140" s="16">
        <v>81</v>
      </c>
      <c r="B140" s="27" t="s">
        <v>27</v>
      </c>
      <c r="C140" s="58" t="s">
        <v>190</v>
      </c>
      <c r="D140" s="59"/>
      <c r="E140" s="18" t="s">
        <v>23</v>
      </c>
      <c r="F140" s="19">
        <v>10</v>
      </c>
      <c r="G140" s="19">
        <v>2200</v>
      </c>
      <c r="H140" s="20">
        <v>2655.4</v>
      </c>
      <c r="I140" s="57">
        <f t="shared" si="2"/>
        <v>26554</v>
      </c>
    </row>
    <row r="141" spans="1:9" ht="35.25" customHeight="1" x14ac:dyDescent="0.2">
      <c r="A141" s="16">
        <v>82</v>
      </c>
      <c r="B141" s="27" t="s">
        <v>192</v>
      </c>
      <c r="C141" s="60" t="s">
        <v>191</v>
      </c>
      <c r="D141" s="61"/>
      <c r="E141" s="18" t="s">
        <v>20</v>
      </c>
      <c r="F141" s="19">
        <v>50</v>
      </c>
      <c r="G141" s="19">
        <v>306.72000000000003</v>
      </c>
      <c r="H141" s="20">
        <v>370.21</v>
      </c>
      <c r="I141" s="57">
        <f t="shared" si="2"/>
        <v>18510.5</v>
      </c>
    </row>
    <row r="142" spans="1:9" ht="36" customHeight="1" x14ac:dyDescent="0.2">
      <c r="A142" s="16">
        <v>83</v>
      </c>
      <c r="B142" s="27" t="s">
        <v>195</v>
      </c>
      <c r="C142" s="58" t="s">
        <v>193</v>
      </c>
      <c r="D142" s="59"/>
      <c r="E142" s="18" t="s">
        <v>20</v>
      </c>
      <c r="F142" s="19">
        <v>50</v>
      </c>
      <c r="G142" s="19">
        <v>353.68</v>
      </c>
      <c r="H142" s="20">
        <v>426.9</v>
      </c>
      <c r="I142" s="57">
        <f t="shared" si="2"/>
        <v>21345</v>
      </c>
    </row>
    <row r="143" spans="1:9" ht="30" customHeight="1" x14ac:dyDescent="0.2">
      <c r="A143" s="16">
        <v>84</v>
      </c>
      <c r="B143" s="56" t="s">
        <v>196</v>
      </c>
      <c r="C143" s="58" t="s">
        <v>194</v>
      </c>
      <c r="D143" s="59"/>
      <c r="E143" s="18" t="s">
        <v>20</v>
      </c>
      <c r="F143" s="19">
        <v>50</v>
      </c>
      <c r="G143" s="19">
        <v>471.08</v>
      </c>
      <c r="H143" s="20">
        <v>568.59</v>
      </c>
      <c r="I143" s="57">
        <f t="shared" si="2"/>
        <v>28429.5</v>
      </c>
    </row>
    <row r="144" spans="1:9" ht="30" customHeight="1" x14ac:dyDescent="0.2">
      <c r="A144" s="16">
        <v>85</v>
      </c>
      <c r="B144" s="27" t="s">
        <v>198</v>
      </c>
      <c r="C144" s="58" t="s">
        <v>197</v>
      </c>
      <c r="D144" s="59"/>
      <c r="E144" s="18" t="s">
        <v>199</v>
      </c>
      <c r="F144" s="19">
        <v>900</v>
      </c>
      <c r="G144" s="19">
        <v>20.7</v>
      </c>
      <c r="H144" s="20">
        <v>24.99</v>
      </c>
      <c r="I144" s="57">
        <f t="shared" si="2"/>
        <v>22491</v>
      </c>
    </row>
    <row r="145" spans="1:9" ht="8.25" customHeight="1" thickBot="1" x14ac:dyDescent="0.25">
      <c r="A145" s="23"/>
      <c r="B145" s="29"/>
      <c r="C145" s="69"/>
      <c r="D145" s="70"/>
      <c r="E145" s="18"/>
      <c r="F145" s="20"/>
      <c r="G145" s="20"/>
      <c r="H145" s="20"/>
      <c r="I145" s="21"/>
    </row>
    <row r="146" spans="1:9" ht="18" customHeight="1" thickBot="1" x14ac:dyDescent="0.25">
      <c r="A146" s="71" t="s">
        <v>31</v>
      </c>
      <c r="B146" s="72"/>
      <c r="C146" s="72"/>
      <c r="D146" s="72"/>
      <c r="E146" s="72"/>
      <c r="F146" s="72"/>
      <c r="G146" s="72"/>
      <c r="H146" s="72"/>
      <c r="I146" s="30">
        <f>I15</f>
        <v>860867.10000000021</v>
      </c>
    </row>
    <row r="147" spans="1:9" s="39" customFormat="1" ht="18" hidden="1" customHeight="1" x14ac:dyDescent="0.2">
      <c r="A147" s="31"/>
      <c r="B147" s="32"/>
      <c r="C147" s="32"/>
      <c r="D147" s="32"/>
      <c r="E147" s="32"/>
      <c r="F147" s="32"/>
      <c r="G147" s="32"/>
      <c r="H147" s="32"/>
      <c r="I147" s="44"/>
    </row>
    <row r="148" spans="1:9" s="39" customFormat="1" ht="18" hidden="1" customHeight="1" x14ac:dyDescent="0.2">
      <c r="A148" s="47"/>
      <c r="B148" s="45"/>
      <c r="C148" s="45"/>
      <c r="D148" s="45"/>
      <c r="E148" s="45"/>
      <c r="F148" s="45"/>
      <c r="G148" s="45"/>
      <c r="H148" s="45"/>
      <c r="I148" s="49"/>
    </row>
    <row r="149" spans="1:9" s="39" customFormat="1" ht="18" hidden="1" customHeight="1" x14ac:dyDescent="0.2">
      <c r="A149" s="47"/>
      <c r="B149" s="45"/>
      <c r="C149" s="45"/>
      <c r="D149" s="45"/>
      <c r="E149" s="45"/>
      <c r="F149" s="45"/>
      <c r="G149" s="45"/>
      <c r="H149" s="45"/>
      <c r="I149" s="49"/>
    </row>
    <row r="150" spans="1:9" s="39" customFormat="1" ht="18" hidden="1" customHeight="1" x14ac:dyDescent="0.2">
      <c r="A150" s="47"/>
      <c r="B150" s="45"/>
      <c r="C150" s="45"/>
      <c r="D150" s="45"/>
      <c r="E150" s="45"/>
      <c r="F150" s="45"/>
      <c r="G150" s="45"/>
      <c r="H150" s="45"/>
      <c r="I150" s="49"/>
    </row>
    <row r="151" spans="1:9" ht="16.5" customHeight="1" x14ac:dyDescent="0.2">
      <c r="A151" s="47"/>
      <c r="B151" s="46" t="s">
        <v>30</v>
      </c>
      <c r="C151" s="45"/>
      <c r="D151" s="45"/>
      <c r="E151" s="45"/>
      <c r="F151" s="45"/>
      <c r="G151" s="45"/>
      <c r="H151" s="45"/>
      <c r="I151" s="48"/>
    </row>
    <row r="152" spans="1:9" ht="11.25" customHeight="1" x14ac:dyDescent="0.2">
      <c r="A152" s="33"/>
      <c r="B152" s="34"/>
      <c r="C152" s="34"/>
      <c r="D152" s="34"/>
      <c r="E152" s="34"/>
      <c r="F152" s="34"/>
      <c r="G152" s="34"/>
      <c r="H152" s="34"/>
      <c r="I152" s="35"/>
    </row>
    <row r="153" spans="1:9" x14ac:dyDescent="0.2">
      <c r="A153" s="33"/>
      <c r="B153" s="63"/>
      <c r="C153" s="63"/>
      <c r="D153" s="73"/>
      <c r="E153" s="73"/>
      <c r="F153" s="63"/>
      <c r="G153" s="63"/>
      <c r="H153" s="53"/>
      <c r="I153" s="35"/>
    </row>
    <row r="154" spans="1:9" ht="13.5" customHeight="1" x14ac:dyDescent="0.2">
      <c r="A154" s="36"/>
      <c r="B154" s="64"/>
      <c r="C154" s="64"/>
      <c r="D154" s="74" t="s">
        <v>24</v>
      </c>
      <c r="E154" s="74"/>
      <c r="F154" s="68"/>
      <c r="G154" s="68"/>
      <c r="H154" s="52"/>
      <c r="I154" s="37"/>
    </row>
    <row r="155" spans="1:9" x14ac:dyDescent="0.2">
      <c r="A155" s="38"/>
      <c r="B155" s="64"/>
      <c r="C155" s="64"/>
      <c r="D155" s="64" t="s">
        <v>25</v>
      </c>
      <c r="E155" s="64"/>
      <c r="F155" s="39"/>
      <c r="G155" s="39"/>
      <c r="H155" s="39"/>
      <c r="I155" s="40"/>
    </row>
    <row r="156" spans="1:9" x14ac:dyDescent="0.2">
      <c r="A156" s="38"/>
      <c r="B156" s="39"/>
      <c r="C156" s="39"/>
      <c r="D156" s="39"/>
      <c r="E156" s="39"/>
      <c r="F156" s="39"/>
      <c r="G156" s="39"/>
      <c r="H156" s="39"/>
      <c r="I156" s="40"/>
    </row>
    <row r="157" spans="1:9" ht="11.25" customHeight="1" x14ac:dyDescent="0.2">
      <c r="A157" s="33"/>
      <c r="B157" s="63"/>
      <c r="C157" s="63"/>
      <c r="D157" s="63"/>
      <c r="E157" s="63"/>
      <c r="F157" s="63"/>
      <c r="G157" s="63"/>
      <c r="H157" s="53"/>
      <c r="I157" s="35"/>
    </row>
    <row r="158" spans="1:9" x14ac:dyDescent="0.2">
      <c r="A158" s="36"/>
      <c r="B158" s="64"/>
      <c r="C158" s="64"/>
      <c r="D158" s="64"/>
      <c r="E158" s="64"/>
      <c r="F158" s="68"/>
      <c r="G158" s="68"/>
      <c r="H158" s="52"/>
      <c r="I158" s="37"/>
    </row>
    <row r="159" spans="1:9" x14ac:dyDescent="0.2">
      <c r="A159" s="38"/>
      <c r="B159" s="62"/>
      <c r="C159" s="63"/>
      <c r="D159" s="62"/>
      <c r="E159" s="63"/>
      <c r="F159" s="39"/>
      <c r="G159" s="39"/>
      <c r="H159" s="39"/>
      <c r="I159" s="40"/>
    </row>
    <row r="160" spans="1:9" ht="13.5" thickBot="1" x14ac:dyDescent="0.25">
      <c r="A160" s="41"/>
      <c r="B160" s="42"/>
      <c r="C160" s="42"/>
      <c r="D160" s="42"/>
      <c r="E160" s="42"/>
      <c r="F160" s="42"/>
      <c r="G160" s="42"/>
      <c r="H160" s="42"/>
      <c r="I160" s="43"/>
    </row>
    <row r="161" spans="1:9" ht="13.5" thickBot="1" x14ac:dyDescent="0.25">
      <c r="A161" s="42"/>
      <c r="B161" s="42"/>
      <c r="C161" s="42"/>
      <c r="D161" s="42"/>
      <c r="E161" s="42"/>
      <c r="F161" s="42"/>
      <c r="G161" s="42"/>
      <c r="H161" s="42"/>
      <c r="I161" s="42"/>
    </row>
  </sheetData>
  <mergeCells count="164">
    <mergeCell ref="A1:I1"/>
    <mergeCell ref="A2:B2"/>
    <mergeCell ref="C2:I2"/>
    <mergeCell ref="A3:I3"/>
    <mergeCell ref="A4:I4"/>
    <mergeCell ref="A6:F6"/>
    <mergeCell ref="G6:I6"/>
    <mergeCell ref="C29:D29"/>
    <mergeCell ref="C30:D30"/>
    <mergeCell ref="A7:F7"/>
    <mergeCell ref="G7:I7"/>
    <mergeCell ref="A8:E8"/>
    <mergeCell ref="F8:I8"/>
    <mergeCell ref="A9:E9"/>
    <mergeCell ref="F9:F10"/>
    <mergeCell ref="G9:G10"/>
    <mergeCell ref="H9:H10"/>
    <mergeCell ref="I9:I10"/>
    <mergeCell ref="A10:E10"/>
    <mergeCell ref="C31:D31"/>
    <mergeCell ref="C33:D33"/>
    <mergeCell ref="C34:D34"/>
    <mergeCell ref="C35:D35"/>
    <mergeCell ref="C36:D36"/>
    <mergeCell ref="C17:D17"/>
    <mergeCell ref="A12:F12"/>
    <mergeCell ref="G12:H12"/>
    <mergeCell ref="A13:I13"/>
    <mergeCell ref="C14:D14"/>
    <mergeCell ref="C15:D15"/>
    <mergeCell ref="C16:D16"/>
    <mergeCell ref="C20:D20"/>
    <mergeCell ref="C21:D21"/>
    <mergeCell ref="C22:D22"/>
    <mergeCell ref="C23:D23"/>
    <mergeCell ref="C25:D25"/>
    <mergeCell ref="C26:D26"/>
    <mergeCell ref="C43:D43"/>
    <mergeCell ref="C44:D44"/>
    <mergeCell ref="C45:D45"/>
    <mergeCell ref="C46:D46"/>
    <mergeCell ref="C47:D47"/>
    <mergeCell ref="C37:D37"/>
    <mergeCell ref="C38:D38"/>
    <mergeCell ref="C39:D39"/>
    <mergeCell ref="C40:D40"/>
    <mergeCell ref="C41:D41"/>
    <mergeCell ref="C42:D42"/>
    <mergeCell ref="C56:D56"/>
    <mergeCell ref="C57:D57"/>
    <mergeCell ref="C59:D59"/>
    <mergeCell ref="C60:D60"/>
    <mergeCell ref="C61:D61"/>
    <mergeCell ref="C62:D62"/>
    <mergeCell ref="C70:D70"/>
    <mergeCell ref="C58:D58"/>
    <mergeCell ref="C48:D48"/>
    <mergeCell ref="C49:D49"/>
    <mergeCell ref="C51:D51"/>
    <mergeCell ref="C52:D52"/>
    <mergeCell ref="C53:D53"/>
    <mergeCell ref="C54:D54"/>
    <mergeCell ref="C55:D55"/>
    <mergeCell ref="C71:D71"/>
    <mergeCell ref="C72:D72"/>
    <mergeCell ref="C63:D63"/>
    <mergeCell ref="C64:D64"/>
    <mergeCell ref="C65:D65"/>
    <mergeCell ref="C66:D66"/>
    <mergeCell ref="C67:D67"/>
    <mergeCell ref="C80:D80"/>
    <mergeCell ref="C81:D81"/>
    <mergeCell ref="C82:D82"/>
    <mergeCell ref="C83:D83"/>
    <mergeCell ref="C84:D84"/>
    <mergeCell ref="C85:D85"/>
    <mergeCell ref="C73:D73"/>
    <mergeCell ref="C74:D74"/>
    <mergeCell ref="C75:D75"/>
    <mergeCell ref="C77:D77"/>
    <mergeCell ref="C78:D78"/>
    <mergeCell ref="C79:D79"/>
    <mergeCell ref="C104:D104"/>
    <mergeCell ref="C105:D105"/>
    <mergeCell ref="C92:D92"/>
    <mergeCell ref="C93:D93"/>
    <mergeCell ref="C94:D94"/>
    <mergeCell ref="C95:D95"/>
    <mergeCell ref="C96:D96"/>
    <mergeCell ref="C99:D99"/>
    <mergeCell ref="C86:D86"/>
    <mergeCell ref="C87:D87"/>
    <mergeCell ref="C88:D88"/>
    <mergeCell ref="C89:D89"/>
    <mergeCell ref="C90:D90"/>
    <mergeCell ref="C91:D91"/>
    <mergeCell ref="F157:G157"/>
    <mergeCell ref="B158:C158"/>
    <mergeCell ref="D158:E158"/>
    <mergeCell ref="F158:G158"/>
    <mergeCell ref="C145:D145"/>
    <mergeCell ref="A146:H146"/>
    <mergeCell ref="B153:C153"/>
    <mergeCell ref="D153:E153"/>
    <mergeCell ref="F153:G153"/>
    <mergeCell ref="B154:C154"/>
    <mergeCell ref="D154:E154"/>
    <mergeCell ref="F154:G154"/>
    <mergeCell ref="B159:C159"/>
    <mergeCell ref="D159:E159"/>
    <mergeCell ref="C24:D24"/>
    <mergeCell ref="C32:D32"/>
    <mergeCell ref="C18:D18"/>
    <mergeCell ref="C27:D27"/>
    <mergeCell ref="C28:D28"/>
    <mergeCell ref="C68:D68"/>
    <mergeCell ref="C50:D50"/>
    <mergeCell ref="B155:C155"/>
    <mergeCell ref="D155:E155"/>
    <mergeCell ref="B157:C157"/>
    <mergeCell ref="D157:E157"/>
    <mergeCell ref="C106:D106"/>
    <mergeCell ref="C107:D107"/>
    <mergeCell ref="C108:D108"/>
    <mergeCell ref="C109:D109"/>
    <mergeCell ref="C110:D110"/>
    <mergeCell ref="C112:D112"/>
    <mergeCell ref="C100:D100"/>
    <mergeCell ref="C101:D101"/>
    <mergeCell ref="C102:D102"/>
    <mergeCell ref="C103:D103"/>
    <mergeCell ref="C19:D19"/>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40:D140"/>
    <mergeCell ref="C141:D141"/>
    <mergeCell ref="C142:D142"/>
    <mergeCell ref="C143:D143"/>
    <mergeCell ref="C144:D144"/>
    <mergeCell ref="C131:D131"/>
    <mergeCell ref="C132:D132"/>
    <mergeCell ref="C133:D133"/>
    <mergeCell ref="C134:D134"/>
    <mergeCell ref="C135:D135"/>
    <mergeCell ref="C136:D136"/>
    <mergeCell ref="C137:D137"/>
    <mergeCell ref="C138:D138"/>
    <mergeCell ref="C139:D139"/>
  </mergeCells>
  <printOptions horizontalCentered="1"/>
  <pageMargins left="0.39370078740157483" right="0.39370078740157483" top="0.31496062992125984" bottom="0.31496062992125984" header="0" footer="0"/>
  <pageSetup paperSize="9" scale="90" fitToWidth="15"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ARP - SERRALHEIRIA 2021 </vt:lpstr>
      <vt:lpstr>'ARP - SERRALHEIRIA 2021 '!Area_de_impressao</vt:lpstr>
      <vt:lpstr>'ARP - SERRALHEIRIA 2021 '!Titulos_de_impressao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Lanna, Felipe Lopes de</dc:creator>
  <cp:lastModifiedBy>LBM Informática</cp:lastModifiedBy>
  <cp:lastPrinted>2021-01-13T11:46:23Z</cp:lastPrinted>
  <dcterms:created xsi:type="dcterms:W3CDTF">2020-01-10T16:33:25Z</dcterms:created>
  <dcterms:modified xsi:type="dcterms:W3CDTF">2021-02-24T18:13:19Z</dcterms:modified>
</cp:coreProperties>
</file>